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89.18.16\Exchange\СП ХТЭЦ2\Производственно-технический отдел\-=Обмен=-\2024\Отчеты\Раскрытие информации ... газа\2025_раскрытие\Приложение 4 (Формы с 1 по 5)\РИ за 12.2025г (Приложение 4)\"/>
    </mc:Choice>
  </mc:AlternateContent>
  <bookViews>
    <workbookView xWindow="0" yWindow="0" windowWidth="28800" windowHeight="10200"/>
  </bookViews>
  <sheets>
    <sheet name="стр.1" sheetId="1" r:id="rId1"/>
    <sheet name="стр.2" sheetId="2" state="hidden" r:id="rId2"/>
    <sheet name="стр.3" sheetId="3" state="hidden" r:id="rId3"/>
    <sheet name="стр.4" sheetId="4" state="hidden" r:id="rId4"/>
    <sheet name="стр.5" sheetId="5" state="hidden" r:id="rId5"/>
  </sheets>
  <definedNames>
    <definedName name="_xlnm.Print_Area" localSheetId="0">стр.1!$A$1:$FE$18</definedName>
    <definedName name="_xlnm.Print_Area" localSheetId="1">стр.2!$A$1:$FE$14</definedName>
    <definedName name="_xlnm.Print_Area" localSheetId="2">стр.3!$A$1:$FE$16</definedName>
    <definedName name="_xlnm.Print_Area" localSheetId="3">стр.4!$A$1:$FE$15</definedName>
  </definedNames>
  <calcPr calcId="162913"/>
</workbook>
</file>

<file path=xl/calcChain.xml><?xml version="1.0" encoding="utf-8"?>
<calcChain xmlns="http://schemas.openxmlformats.org/spreadsheetml/2006/main">
  <c r="EL18" i="1" l="1"/>
  <c r="DR18" i="1" l="1"/>
  <c r="A9" i="3" l="1"/>
  <c r="CI7" i="3"/>
  <c r="DA18" i="1" l="1"/>
  <c r="Z16" i="3" l="1"/>
  <c r="CD8" i="5"/>
  <c r="AN8" i="5"/>
  <c r="DB8" i="5" s="1"/>
  <c r="BO14" i="4"/>
  <c r="CT14" i="4" s="1"/>
  <c r="A9" i="4"/>
  <c r="CN7" i="4"/>
  <c r="BR7" i="4"/>
  <c r="CI5" i="4"/>
  <c r="CI5" i="3"/>
  <c r="DR14" i="2"/>
  <c r="DA14" i="2"/>
  <c r="CJ14" i="2"/>
  <c r="AN14" i="2"/>
  <c r="W14" i="2"/>
  <c r="K16" i="3" s="1"/>
  <c r="F14" i="2"/>
  <c r="A9" i="2"/>
  <c r="CV7" i="2"/>
  <c r="BZ7" i="2"/>
  <c r="CI5" i="2"/>
  <c r="DZ14" i="4" l="1"/>
  <c r="EL14" i="2"/>
  <c r="BI8" i="5"/>
</calcChain>
</file>

<file path=xl/sharedStrings.xml><?xml version="1.0" encoding="utf-8"?>
<sst xmlns="http://schemas.openxmlformats.org/spreadsheetml/2006/main" count="136" uniqueCount="75">
  <si>
    <t>Приложение № 4</t>
  </si>
  <si>
    <t>к приказу ФАС России</t>
  </si>
  <si>
    <t>Форма 1</t>
  </si>
  <si>
    <t>Информация о наличии (отсутствии) технической возможности доступа к регулируемым услугам</t>
  </si>
  <si>
    <t xml:space="preserve">по транспортировке газа по магистральным газопроводам </t>
  </si>
  <si>
    <t>АО "Дальневосточная генерирующая компания"</t>
  </si>
  <si>
    <t>(наименование субъекта естественной монополии)</t>
  </si>
  <si>
    <t xml:space="preserve">в зонах входа на (за) </t>
  </si>
  <si>
    <t xml:space="preserve"> года</t>
  </si>
  <si>
    <t>(месяц)</t>
  </si>
  <si>
    <t>(период)</t>
  </si>
  <si>
    <t>№</t>
  </si>
  <si>
    <t>Наименование 
зоны входа</t>
  </si>
  <si>
    <t>Наименование магистрального трубопровода</t>
  </si>
  <si>
    <t>Точка 
входа</t>
  </si>
  <si>
    <t>Техническая мощность точки входа</t>
  </si>
  <si>
    <t>Поставщик, 
владелец газа</t>
  </si>
  <si>
    <t>Объемы газа в соответствии с поступившими заявками млн. м3</t>
  </si>
  <si>
    <t>Объемы газа в соответствии с удовлетворенными заявками млн. м3</t>
  </si>
  <si>
    <t>Фактическая мощность магистрального трубопровода в конце зоны входа млн. м3</t>
  </si>
  <si>
    <t>Свободная мощность магистрального трубопровода в конце зоны входа млн. м3</t>
  </si>
  <si>
    <t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t>
  </si>
  <si>
    <t>Газопровод-отвод к предприятию ОАО «СК «Агроэнерго»</t>
  </si>
  <si>
    <t xml:space="preserve">11000 нм3/ч, </t>
  </si>
  <si>
    <t>АО "Газпром газораспределение Дальний Восток</t>
  </si>
  <si>
    <t>Форма 2</t>
  </si>
  <si>
    <t xml:space="preserve">в зонах выхода на (за) </t>
  </si>
  <si>
    <t>Наименование 
зоны выхода</t>
  </si>
  <si>
    <t>Точка 
выхода</t>
  </si>
  <si>
    <t>Техническая мощность точки выхода</t>
  </si>
  <si>
    <t>Потребитель, владелец газа</t>
  </si>
  <si>
    <t>Фактическая мощность магистрального трубопровода в начале зоны выхода млн. м3</t>
  </si>
  <si>
    <t>Свободная мощность магистрального трубопровода в точке выхода млн. м3</t>
  </si>
  <si>
    <t>11000 нм3/ч</t>
  </si>
  <si>
    <t>ООО «СКИФАГРО-ДВ»</t>
  </si>
  <si>
    <t>Форма 3</t>
  </si>
  <si>
    <t xml:space="preserve">между зонами входа и выхода на (за) </t>
  </si>
  <si>
    <t>Номер 
зоны 
выхода</t>
  </si>
  <si>
    <t>Номер и наименование зон входа</t>
  </si>
  <si>
    <t>…</t>
  </si>
  <si>
    <t>Y</t>
  </si>
  <si>
    <t>YY</t>
  </si>
  <si>
    <t>YYY</t>
  </si>
  <si>
    <t>Величина свободной мощности млн. м3</t>
  </si>
  <si>
    <t>Лимитирующий участок</t>
  </si>
  <si>
    <t>Величина свободной мощности</t>
  </si>
  <si>
    <t>1</t>
  </si>
  <si>
    <t>-</t>
  </si>
  <si>
    <t>Форма 4</t>
  </si>
  <si>
    <t xml:space="preserve">на (за) </t>
  </si>
  <si>
    <t>Зона входа в магистральный газопровод</t>
  </si>
  <si>
    <t>Зона выхода из магистрального газопровода</t>
  </si>
  <si>
    <t>Поставщик газа/
потребитель</t>
  </si>
  <si>
    <r>
      <t>Объемы газа в соответствии с поступившими заявками, млн.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</si>
  <si>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с удовлетворенными заявками, 
млн. м</t>
    </r>
    <r>
      <rPr>
        <vertAlign val="superscript"/>
        <sz val="9"/>
        <rFont val="Times New Roman"/>
        <family val="1"/>
        <charset val="204"/>
      </rPr>
      <t>3</t>
    </r>
  </si>
  <si>
    <r>
      <t>Свободная мощность магистральных трубопроводов, 
млн. м</t>
    </r>
    <r>
      <rPr>
        <vertAlign val="superscript"/>
        <sz val="9"/>
        <rFont val="Times New Roman"/>
        <family val="1"/>
        <charset val="204"/>
      </rPr>
      <t>3</t>
    </r>
  </si>
  <si>
    <t>Точка врезки магистрального газопровода, принадлежащего АО «ДГК», в газопровод-отвод к ГРС-1 г.Хабаровска, принадлежащего АО «Дальтрансгаз»</t>
  </si>
  <si>
    <t>АГРС-5, принадлежащая АО «ДГК»</t>
  </si>
  <si>
    <t>Итого:</t>
  </si>
  <si>
    <t>Форма 5</t>
  </si>
  <si>
    <t>Информация о наличии (отсутствии) технической возможности доступа к регулируемым услугам по транспортировке газа 
по магистральным газопроводам для целей определения возможности технологического присоединения
к газораспределительным сетям</t>
  </si>
  <si>
    <t>Субъект 
Российской 
Федерации</t>
  </si>
  <si>
    <t>Наименование газораспределительной станции</t>
  </si>
  <si>
    <t>Проектная мощность (производительность) газораспределительной станции, тыс.м3/час</t>
  </si>
  <si>
    <t>Загрузка газораспределительной станции тыс.м3/час</t>
  </si>
  <si>
    <t>Суммарный объем газа по действующим техническим условиям на подключение, тыс.м3/час</t>
  </si>
  <si>
    <t>Наличие (дефицит) пропускной способности тыс.м3/час</t>
  </si>
  <si>
    <t>Срок мероприятий по увеличению пропускной способности</t>
  </si>
  <si>
    <t>Параметры увеличения</t>
  </si>
  <si>
    <t>Хабаровский край</t>
  </si>
  <si>
    <t>АГРС-5</t>
  </si>
  <si>
    <t>от 08.12.2022 № 960/22</t>
  </si>
  <si>
    <t>25</t>
  </si>
  <si>
    <t>Декабрь</t>
  </si>
  <si>
    <t>1-31 декабря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</si>
</sst>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0"/>
      <color theme="1"/>
      <name val="Arial Cyr"/>
    </font>
    <font>
      <sz val="12"/>
      <name val="Times New Roman"/>
      <family val="1"/>
      <charset val="204"/>
    </font>
    <font>
      <sz val="12"/>
      <color indexed="65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5"/>
        <bgColor indexed="55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4.9989318521683403E-2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1" fillId="2" borderId="0" applyNumberFormat="0" applyBorder="0" applyProtection="0"/>
    <xf numFmtId="0" fontId="1" fillId="3" borderId="0" applyNumberFormat="0" applyBorder="0" applyProtection="0"/>
    <xf numFmtId="0" fontId="1" fillId="4" borderId="0" applyNumberFormat="0" applyBorder="0" applyProtection="0"/>
    <xf numFmtId="0" fontId="1" fillId="5" borderId="0" applyNumberFormat="0" applyBorder="0" applyProtection="0"/>
    <xf numFmtId="0" fontId="1" fillId="6" borderId="0" applyNumberFormat="0" applyBorder="0" applyProtection="0"/>
    <xf numFmtId="0" fontId="1" fillId="7" borderId="0" applyNumberFormat="0" applyBorder="0" applyProtection="0"/>
    <xf numFmtId="0" fontId="1" fillId="8" borderId="0" applyNumberFormat="0" applyBorder="0" applyProtection="0"/>
    <xf numFmtId="0" fontId="1" fillId="9" borderId="0" applyNumberFormat="0" applyBorder="0" applyProtection="0"/>
    <xf numFmtId="0" fontId="1" fillId="10" borderId="0" applyNumberFormat="0" applyBorder="0" applyProtection="0"/>
    <xf numFmtId="0" fontId="1" fillId="5" borderId="0" applyNumberFormat="0" applyBorder="0" applyProtection="0"/>
    <xf numFmtId="0" fontId="1" fillId="8" borderId="0" applyNumberFormat="0" applyBorder="0" applyProtection="0"/>
    <xf numFmtId="0" fontId="1" fillId="11" borderId="0" applyNumberFormat="0" applyBorder="0" applyProtection="0"/>
    <xf numFmtId="0" fontId="2" fillId="12" borderId="0" applyNumberFormat="0" applyBorder="0" applyProtection="0"/>
    <xf numFmtId="0" fontId="2" fillId="9" borderId="0" applyNumberFormat="0" applyBorder="0" applyProtection="0"/>
    <xf numFmtId="0" fontId="2" fillId="10" borderId="0" applyNumberFormat="0" applyBorder="0" applyProtection="0"/>
    <xf numFmtId="0" fontId="2" fillId="13" borderId="0" applyNumberFormat="0" applyBorder="0" applyProtection="0"/>
    <xf numFmtId="0" fontId="2" fillId="14" borderId="0" applyNumberFormat="0" applyBorder="0" applyProtection="0"/>
    <xf numFmtId="0" fontId="2" fillId="15" borderId="0" applyNumberFormat="0" applyBorder="0" applyProtection="0"/>
  </cellStyleXfs>
  <cellXfs count="72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3" fillId="0" borderId="0" xfId="0" applyFo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49" fontId="6" fillId="0" borderId="8" xfId="0" applyNumberFormat="1" applyFont="1" applyBorder="1" applyAlignment="1">
      <alignment horizontal="center" vertical="top"/>
    </xf>
    <xf numFmtId="0" fontId="6" fillId="17" borderId="3" xfId="0" applyFont="1" applyFill="1" applyBorder="1" applyAlignment="1">
      <alignment horizontal="left" vertical="center" wrapText="1"/>
    </xf>
    <xf numFmtId="164" fontId="6" fillId="19" borderId="3" xfId="0" applyNumberFormat="1" applyFont="1" applyFill="1" applyBorder="1" applyAlignment="1">
      <alignment horizontal="center" vertical="center"/>
    </xf>
    <xf numFmtId="164" fontId="6" fillId="18" borderId="3" xfId="0" applyNumberFormat="1" applyFont="1" applyFill="1" applyBorder="1" applyAlignment="1">
      <alignment horizontal="center" vertical="center"/>
    </xf>
    <xf numFmtId="49" fontId="6" fillId="18" borderId="6" xfId="0" applyNumberFormat="1" applyFont="1" applyFill="1" applyBorder="1" applyAlignment="1">
      <alignment horizontal="center" vertical="center"/>
    </xf>
    <xf numFmtId="49" fontId="6" fillId="18" borderId="7" xfId="0" applyNumberFormat="1" applyFont="1" applyFill="1" applyBorder="1" applyAlignment="1">
      <alignment horizontal="center" vertical="center"/>
    </xf>
    <xf numFmtId="49" fontId="6" fillId="18" borderId="8" xfId="0" applyNumberFormat="1" applyFont="1" applyFill="1" applyBorder="1" applyAlignment="1">
      <alignment horizontal="center" vertical="center"/>
    </xf>
    <xf numFmtId="0" fontId="6" fillId="18" borderId="6" xfId="0" applyFont="1" applyFill="1" applyBorder="1" applyAlignment="1">
      <alignment horizontal="left" vertical="center" wrapText="1"/>
    </xf>
    <xf numFmtId="0" fontId="0" fillId="18" borderId="7" xfId="0" applyFill="1" applyBorder="1" applyAlignment="1">
      <alignment horizontal="left" vertical="center" wrapText="1"/>
    </xf>
    <xf numFmtId="0" fontId="0" fillId="18" borderId="8" xfId="0" applyFill="1" applyBorder="1" applyAlignment="1">
      <alignment horizontal="left" vertical="center" wrapText="1"/>
    </xf>
    <xf numFmtId="0" fontId="6" fillId="18" borderId="3" xfId="0" applyFont="1" applyFill="1" applyBorder="1" applyAlignment="1">
      <alignment horizontal="center" vertical="center" wrapText="1"/>
    </xf>
    <xf numFmtId="0" fontId="6" fillId="18" borderId="3" xfId="0" applyFont="1" applyFill="1" applyBorder="1" applyAlignment="1">
      <alignment horizontal="center" vertical="center"/>
    </xf>
    <xf numFmtId="0" fontId="6" fillId="18" borderId="3" xfId="0" applyFont="1" applyFill="1" applyBorder="1" applyAlignment="1">
      <alignment horizontal="center" vertical="top" wrapText="1"/>
    </xf>
    <xf numFmtId="0" fontId="6" fillId="18" borderId="4" xfId="0" applyFont="1" applyFill="1" applyBorder="1" applyAlignment="1">
      <alignment horizontal="center" vertical="top"/>
    </xf>
    <xf numFmtId="0" fontId="6" fillId="18" borderId="0" xfId="0" applyFont="1" applyFill="1" applyAlignment="1">
      <alignment horizontal="center" vertical="top"/>
    </xf>
    <xf numFmtId="0" fontId="6" fillId="18" borderId="5" xfId="0" applyFont="1" applyFill="1" applyBorder="1" applyAlignment="1">
      <alignment horizontal="center" vertical="top"/>
    </xf>
    <xf numFmtId="0" fontId="6" fillId="18" borderId="3" xfId="0" applyFont="1" applyFill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0" xfId="0" applyFont="1" applyAlignment="1">
      <alignment horizontal="center" vertical="top"/>
    </xf>
    <xf numFmtId="49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0" fontId="6" fillId="0" borderId="3" xfId="0" applyFont="1" applyBorder="1" applyAlignment="1">
      <alignment horizontal="left" vertical="center" wrapText="1"/>
    </xf>
    <xf numFmtId="164" fontId="6" fillId="17" borderId="3" xfId="0" applyNumberFormat="1" applyFont="1" applyFill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left"/>
    </xf>
    <xf numFmtId="49" fontId="6" fillId="0" borderId="6" xfId="0" applyNumberFormat="1" applyFont="1" applyBorder="1" applyAlignment="1">
      <alignment horizontal="right" vertical="top"/>
    </xf>
    <xf numFmtId="49" fontId="6" fillId="0" borderId="7" xfId="0" applyNumberFormat="1" applyFont="1" applyBorder="1" applyAlignment="1">
      <alignment horizontal="right" vertical="top"/>
    </xf>
    <xf numFmtId="164" fontId="6" fillId="18" borderId="6" xfId="0" applyNumberFormat="1" applyFont="1" applyFill="1" applyBorder="1" applyAlignment="1">
      <alignment horizontal="center" vertical="top" wrapText="1"/>
    </xf>
    <xf numFmtId="164" fontId="6" fillId="18" borderId="7" xfId="0" applyNumberFormat="1" applyFont="1" applyFill="1" applyBorder="1" applyAlignment="1">
      <alignment horizontal="center" vertical="top"/>
    </xf>
    <xf numFmtId="164" fontId="6" fillId="18" borderId="8" xfId="0" applyNumberFormat="1" applyFont="1" applyFill="1" applyBorder="1" applyAlignment="1">
      <alignment horizontal="center" vertical="top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16" borderId="3" xfId="0" applyFont="1" applyFill="1" applyBorder="1" applyAlignment="1">
      <alignment horizontal="center" vertical="center"/>
    </xf>
    <xf numFmtId="0" fontId="6" fillId="16" borderId="3" xfId="0" applyFont="1" applyFill="1" applyBorder="1" applyAlignment="1">
      <alignment horizontal="left" vertical="center" wrapText="1"/>
    </xf>
    <xf numFmtId="2" fontId="6" fillId="0" borderId="3" xfId="0" applyNumberFormat="1" applyFont="1" applyBorder="1" applyAlignment="1">
      <alignment horizontal="justify" vertical="center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</cellXfs>
  <cellStyles count="19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8"/>
  <sheetViews>
    <sheetView tabSelected="1" topLeftCell="A12" zoomScale="85" zoomScaleNormal="85" workbookViewId="0">
      <selection activeCell="EL18" sqref="EL18:FE18"/>
    </sheetView>
  </sheetViews>
  <sheetFormatPr defaultColWidth="0.85546875" defaultRowHeight="15" x14ac:dyDescent="0.25"/>
  <cols>
    <col min="1" max="16384" width="0.85546875" style="1"/>
  </cols>
  <sheetData>
    <row r="1" spans="1:161" s="2" customFormat="1" ht="12.75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FE1" s="4" t="s">
        <v>0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FE2" s="4" t="s">
        <v>1</v>
      </c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FE3" s="4" t="s">
        <v>71</v>
      </c>
    </row>
    <row r="4" spans="1:161" s="2" customFormat="1" ht="12.75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FE4" s="3"/>
    </row>
    <row r="5" spans="1:16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FE5" s="6" t="s">
        <v>2</v>
      </c>
    </row>
    <row r="6" spans="1:161" s="2" customFormat="1" ht="12.75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pans="1:161" s="2" customFormat="1" ht="12.75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</row>
    <row r="8" spans="1:161" s="7" customFormat="1" ht="15.75" x14ac:dyDescent="0.25">
      <c r="A8" s="35" t="s">
        <v>3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</row>
    <row r="9" spans="1:161" s="7" customFormat="1" ht="15.75" x14ac:dyDescent="0.25"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CH9" s="9" t="s">
        <v>4</v>
      </c>
      <c r="CI9" s="36" t="s">
        <v>5</v>
      </c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</row>
    <row r="10" spans="1:161" s="10" customFormat="1" ht="11.25" customHeight="1" x14ac:dyDescent="0.2"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CI10" s="37" t="s">
        <v>6</v>
      </c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</row>
    <row r="11" spans="1:161" s="8" customFormat="1" ht="15" customHeight="1" x14ac:dyDescent="0.25">
      <c r="BY11" s="9" t="s">
        <v>7</v>
      </c>
      <c r="BZ11" s="38" t="s">
        <v>73</v>
      </c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9">
        <v>20</v>
      </c>
      <c r="CS11" s="39"/>
      <c r="CT11" s="39"/>
      <c r="CU11" s="39"/>
      <c r="CV11" s="40" t="s">
        <v>72</v>
      </c>
      <c r="CW11" s="40"/>
      <c r="CX11" s="40"/>
      <c r="CY11" s="40"/>
      <c r="CZ11" s="12" t="s">
        <v>8</v>
      </c>
      <c r="DA11" s="12"/>
      <c r="DB11" s="12"/>
      <c r="DC11" s="12"/>
    </row>
    <row r="12" spans="1:161" s="13" customFormat="1" ht="11.25" x14ac:dyDescent="0.2">
      <c r="BZ12" s="33" t="s">
        <v>9</v>
      </c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</row>
    <row r="13" spans="1:161" x14ac:dyDescent="0.25">
      <c r="A13" s="34" t="s">
        <v>74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</row>
    <row r="14" spans="1:161" s="13" customFormat="1" ht="11.25" x14ac:dyDescent="0.2">
      <c r="A14" s="33" t="s">
        <v>10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</row>
    <row r="15" spans="1:161" s="13" customFormat="1" ht="11.25" x14ac:dyDescent="0.2"/>
    <row r="16" spans="1:161" s="10" customFormat="1" ht="67.5" customHeight="1" x14ac:dyDescent="0.2">
      <c r="A16" s="28" t="s">
        <v>11</v>
      </c>
      <c r="B16" s="28"/>
      <c r="C16" s="28"/>
      <c r="D16" s="28"/>
      <c r="E16" s="28"/>
      <c r="F16" s="28" t="s">
        <v>12</v>
      </c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 t="s">
        <v>13</v>
      </c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 t="s">
        <v>14</v>
      </c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 t="s">
        <v>15</v>
      </c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 t="s">
        <v>16</v>
      </c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 t="s">
        <v>17</v>
      </c>
      <c r="CK16" s="28"/>
      <c r="CL16" s="28"/>
      <c r="CM16" s="28"/>
      <c r="CN16" s="28"/>
      <c r="CO16" s="28"/>
      <c r="CP16" s="28"/>
      <c r="CQ16" s="28"/>
      <c r="CR16" s="28"/>
      <c r="CS16" s="28"/>
      <c r="CT16" s="28"/>
      <c r="CU16" s="28"/>
      <c r="CV16" s="28"/>
      <c r="CW16" s="28"/>
      <c r="CX16" s="28"/>
      <c r="CY16" s="28"/>
      <c r="CZ16" s="28"/>
      <c r="DA16" s="28" t="s">
        <v>18</v>
      </c>
      <c r="DB16" s="28"/>
      <c r="DC16" s="28"/>
      <c r="DD16" s="28"/>
      <c r="DE16" s="28"/>
      <c r="DF16" s="28"/>
      <c r="DG16" s="28"/>
      <c r="DH16" s="28"/>
      <c r="DI16" s="28"/>
      <c r="DJ16" s="28"/>
      <c r="DK16" s="28"/>
      <c r="DL16" s="28"/>
      <c r="DM16" s="28"/>
      <c r="DN16" s="28"/>
      <c r="DO16" s="28"/>
      <c r="DP16" s="28"/>
      <c r="DQ16" s="28"/>
      <c r="DR16" s="28" t="s">
        <v>19</v>
      </c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 t="s">
        <v>20</v>
      </c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</row>
    <row r="17" spans="1:161" s="14" customFormat="1" ht="12" x14ac:dyDescent="0.2">
      <c r="A17" s="29">
        <v>1</v>
      </c>
      <c r="B17" s="30"/>
      <c r="C17" s="30"/>
      <c r="D17" s="30"/>
      <c r="E17" s="31"/>
      <c r="F17" s="32">
        <v>2</v>
      </c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>
        <v>3</v>
      </c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>
        <v>4</v>
      </c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>
        <v>5</v>
      </c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>
        <v>6</v>
      </c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>
        <v>7</v>
      </c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>
        <v>8</v>
      </c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>
        <v>9</v>
      </c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>
        <v>10</v>
      </c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</row>
    <row r="18" spans="1:161" s="15" customFormat="1" ht="381" customHeight="1" x14ac:dyDescent="0.2">
      <c r="A18" s="20"/>
      <c r="B18" s="21"/>
      <c r="C18" s="21"/>
      <c r="D18" s="21"/>
      <c r="E18" s="22"/>
      <c r="F18" s="23" t="s">
        <v>21</v>
      </c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5"/>
      <c r="W18" s="23" t="s">
        <v>22</v>
      </c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5"/>
      <c r="AN18" s="26" t="s">
        <v>21</v>
      </c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 t="s">
        <v>23</v>
      </c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17" t="s">
        <v>24</v>
      </c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8">
        <v>8.2451999999999998E-2</v>
      </c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>
        <f>CJ18</f>
        <v>8.2451999999999998E-2</v>
      </c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9">
        <f>0.011*24*31</f>
        <v>8.1840000000000011</v>
      </c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8">
        <f>DR18-DA18-2.164446158+0.00453815800000005</f>
        <v>5.9416400000000005</v>
      </c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</row>
  </sheetData>
  <mergeCells count="39">
    <mergeCell ref="A8:FE8"/>
    <mergeCell ref="CI9:EO9"/>
    <mergeCell ref="CI10:EO10"/>
    <mergeCell ref="BZ11:CQ11"/>
    <mergeCell ref="CR11:CU11"/>
    <mergeCell ref="CV11:CY11"/>
    <mergeCell ref="BZ12:CQ12"/>
    <mergeCell ref="A13:R13"/>
    <mergeCell ref="A14:R14"/>
    <mergeCell ref="A16:E16"/>
    <mergeCell ref="F16:V16"/>
    <mergeCell ref="W16:AM16"/>
    <mergeCell ref="AN16:AY16"/>
    <mergeCell ref="AZ16:BP16"/>
    <mergeCell ref="BQ16:CI16"/>
    <mergeCell ref="CJ16:CZ16"/>
    <mergeCell ref="DA16:DQ16"/>
    <mergeCell ref="DR16:EK16"/>
    <mergeCell ref="EL16:FE16"/>
    <mergeCell ref="A17:E17"/>
    <mergeCell ref="F17:V17"/>
    <mergeCell ref="W17:AM17"/>
    <mergeCell ref="AN17:AY17"/>
    <mergeCell ref="AZ17:BP17"/>
    <mergeCell ref="BQ17:CI17"/>
    <mergeCell ref="CJ17:CZ17"/>
    <mergeCell ref="DA17:DQ17"/>
    <mergeCell ref="DR17:EK17"/>
    <mergeCell ref="EL17:FE17"/>
    <mergeCell ref="A18:E18"/>
    <mergeCell ref="F18:V18"/>
    <mergeCell ref="W18:AM18"/>
    <mergeCell ref="AN18:AY18"/>
    <mergeCell ref="AZ18:BP18"/>
    <mergeCell ref="BQ18:CI18"/>
    <mergeCell ref="CJ18:CZ18"/>
    <mergeCell ref="DA18:DQ18"/>
    <mergeCell ref="DR18:EK18"/>
    <mergeCell ref="EL18:FE18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4"/>
  <sheetViews>
    <sheetView workbookViewId="0">
      <selection activeCell="EL14" sqref="EL14:FE14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25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35" t="s">
        <v>3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36" t="str">
        <f>стр.1!CI9</f>
        <v>АО "Дальневосточная генерирующая компания"</v>
      </c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37" t="s">
        <v>6</v>
      </c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</row>
    <row r="7" spans="1:161" s="8" customFormat="1" ht="15" customHeight="1" x14ac:dyDescent="0.25">
      <c r="BY7" s="9" t="s">
        <v>26</v>
      </c>
      <c r="BZ7" s="56" t="str">
        <f>стр.1!BZ11</f>
        <v>Декабрь</v>
      </c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  <c r="CL7" s="56"/>
      <c r="CM7" s="56"/>
      <c r="CN7" s="56"/>
      <c r="CO7" s="56"/>
      <c r="CP7" s="56"/>
      <c r="CQ7" s="56"/>
      <c r="CR7" s="39">
        <v>20</v>
      </c>
      <c r="CS7" s="39"/>
      <c r="CT7" s="39"/>
      <c r="CU7" s="39"/>
      <c r="CV7" s="57" t="str">
        <f>стр.1!CV11</f>
        <v>25</v>
      </c>
      <c r="CW7" s="57"/>
      <c r="CX7" s="57"/>
      <c r="CY7" s="57"/>
      <c r="CZ7" s="12" t="s">
        <v>8</v>
      </c>
      <c r="DA7" s="12"/>
      <c r="DB7" s="12"/>
      <c r="DC7" s="12"/>
    </row>
    <row r="8" spans="1:161" s="13" customFormat="1" ht="11.25" x14ac:dyDescent="0.2">
      <c r="BZ8" s="33" t="s">
        <v>9</v>
      </c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</row>
    <row r="9" spans="1:161" x14ac:dyDescent="0.25">
      <c r="A9" s="55" t="str">
        <f>стр.1!A13</f>
        <v>1-31 декабря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</row>
    <row r="10" spans="1:161" s="13" customFormat="1" ht="11.25" x14ac:dyDescent="0.2">
      <c r="A10" s="33" t="s">
        <v>10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</row>
    <row r="11" spans="1:161" s="13" customFormat="1" ht="11.25" x14ac:dyDescent="0.2"/>
    <row r="12" spans="1:161" s="10" customFormat="1" ht="48.75" customHeight="1" x14ac:dyDescent="0.2">
      <c r="A12" s="50" t="s">
        <v>11</v>
      </c>
      <c r="B12" s="50"/>
      <c r="C12" s="50"/>
      <c r="D12" s="50"/>
      <c r="E12" s="50"/>
      <c r="F12" s="50" t="s">
        <v>27</v>
      </c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 t="s">
        <v>13</v>
      </c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 t="s">
        <v>28</v>
      </c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 t="s">
        <v>29</v>
      </c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 t="s">
        <v>30</v>
      </c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 t="s">
        <v>17</v>
      </c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 t="s">
        <v>18</v>
      </c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 t="s">
        <v>31</v>
      </c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 t="s">
        <v>32</v>
      </c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</row>
    <row r="13" spans="1:161" s="14" customFormat="1" ht="12" x14ac:dyDescent="0.2">
      <c r="A13" s="51">
        <v>1</v>
      </c>
      <c r="B13" s="52"/>
      <c r="C13" s="52"/>
      <c r="D13" s="52"/>
      <c r="E13" s="53"/>
      <c r="F13" s="54">
        <v>2</v>
      </c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>
        <v>3</v>
      </c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>
        <v>4</v>
      </c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>
        <v>5</v>
      </c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>
        <v>6</v>
      </c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>
        <v>7</v>
      </c>
      <c r="CK13" s="54"/>
      <c r="CL13" s="54"/>
      <c r="CM13" s="54"/>
      <c r="CN13" s="54"/>
      <c r="CO13" s="54"/>
      <c r="CP13" s="54"/>
      <c r="CQ13" s="54"/>
      <c r="CR13" s="54"/>
      <c r="CS13" s="54"/>
      <c r="CT13" s="54"/>
      <c r="CU13" s="54"/>
      <c r="CV13" s="54"/>
      <c r="CW13" s="54"/>
      <c r="CX13" s="54"/>
      <c r="CY13" s="54"/>
      <c r="CZ13" s="54"/>
      <c r="DA13" s="54">
        <v>8</v>
      </c>
      <c r="DB13" s="54"/>
      <c r="DC13" s="54"/>
      <c r="DD13" s="54"/>
      <c r="DE13" s="54"/>
      <c r="DF13" s="54"/>
      <c r="DG13" s="54"/>
      <c r="DH13" s="54"/>
      <c r="DI13" s="54"/>
      <c r="DJ13" s="54"/>
      <c r="DK13" s="54"/>
      <c r="DL13" s="54"/>
      <c r="DM13" s="54"/>
      <c r="DN13" s="54"/>
      <c r="DO13" s="54"/>
      <c r="DP13" s="54"/>
      <c r="DQ13" s="54"/>
      <c r="DR13" s="54">
        <v>9</v>
      </c>
      <c r="DS13" s="54"/>
      <c r="DT13" s="54"/>
      <c r="DU13" s="54"/>
      <c r="DV13" s="54"/>
      <c r="DW13" s="54"/>
      <c r="DX13" s="54"/>
      <c r="DY13" s="54"/>
      <c r="DZ13" s="54"/>
      <c r="EA13" s="54"/>
      <c r="EB13" s="54"/>
      <c r="EC13" s="54"/>
      <c r="ED13" s="54"/>
      <c r="EE13" s="54"/>
      <c r="EF13" s="54"/>
      <c r="EG13" s="54"/>
      <c r="EH13" s="54"/>
      <c r="EI13" s="54"/>
      <c r="EJ13" s="54"/>
      <c r="EK13" s="54"/>
      <c r="EL13" s="54">
        <v>10</v>
      </c>
      <c r="EM13" s="54"/>
      <c r="EN13" s="54"/>
      <c r="EO13" s="54"/>
      <c r="EP13" s="54"/>
      <c r="EQ13" s="54"/>
      <c r="ER13" s="54"/>
      <c r="ES13" s="54"/>
      <c r="ET13" s="54"/>
      <c r="EU13" s="54"/>
      <c r="EV13" s="54"/>
      <c r="EW13" s="54"/>
      <c r="EX13" s="54"/>
      <c r="EY13" s="54"/>
      <c r="EZ13" s="54"/>
      <c r="FA13" s="54"/>
      <c r="FB13" s="54"/>
      <c r="FC13" s="54"/>
      <c r="FD13" s="54"/>
      <c r="FE13" s="54"/>
    </row>
    <row r="14" spans="1:161" s="15" customFormat="1" ht="59.25" customHeight="1" x14ac:dyDescent="0.2">
      <c r="A14" s="43"/>
      <c r="B14" s="44"/>
      <c r="C14" s="44"/>
      <c r="D14" s="44"/>
      <c r="E14" s="45"/>
      <c r="F14" s="46" t="str">
        <f>стр.1!F18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8"/>
      <c r="W14" s="46" t="str">
        <f>стр.1!W18</f>
        <v>Газопровод-отвод к предприятию ОАО «СК «Агроэнерго»</v>
      </c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8"/>
      <c r="AN14" s="49" t="str">
        <f>стр.1!AN18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 t="s">
        <v>33</v>
      </c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1" t="s">
        <v>34</v>
      </c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19">
        <f>стр.1!CJ18</f>
        <v>8.2451999999999998E-2</v>
      </c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42">
        <f>стр.1!DA18</f>
        <v>8.2451999999999998E-2</v>
      </c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27">
        <f>стр.1!DR18</f>
        <v>8.1840000000000011</v>
      </c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42">
        <f>стр.1!EL18</f>
        <v>5.9416400000000005</v>
      </c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</row>
  </sheetData>
  <mergeCells count="39">
    <mergeCell ref="A4:FE4"/>
    <mergeCell ref="CI5:EO5"/>
    <mergeCell ref="CI6:EO6"/>
    <mergeCell ref="BZ7:CQ7"/>
    <mergeCell ref="CR7:CU7"/>
    <mergeCell ref="CV7:CY7"/>
    <mergeCell ref="BZ8:CQ8"/>
    <mergeCell ref="A9:R9"/>
    <mergeCell ref="A10:R10"/>
    <mergeCell ref="A12:E12"/>
    <mergeCell ref="F12:V12"/>
    <mergeCell ref="W12:AM12"/>
    <mergeCell ref="AN12:AY12"/>
    <mergeCell ref="AZ12:BP12"/>
    <mergeCell ref="BQ12:CI12"/>
    <mergeCell ref="CJ12:CZ12"/>
    <mergeCell ref="DA12:DQ12"/>
    <mergeCell ref="DR12:EK12"/>
    <mergeCell ref="EL12:FE12"/>
    <mergeCell ref="A13:E13"/>
    <mergeCell ref="F13:V13"/>
    <mergeCell ref="W13:AM13"/>
    <mergeCell ref="AN13:AY13"/>
    <mergeCell ref="AZ13:BP13"/>
    <mergeCell ref="BQ13:CI13"/>
    <mergeCell ref="CJ13:CZ13"/>
    <mergeCell ref="DA13:DQ13"/>
    <mergeCell ref="DR13:EK13"/>
    <mergeCell ref="EL13:FE13"/>
    <mergeCell ref="A14:E14"/>
    <mergeCell ref="F14:V14"/>
    <mergeCell ref="W14:AM14"/>
    <mergeCell ref="AN14:AY14"/>
    <mergeCell ref="AZ14:BP14"/>
    <mergeCell ref="BQ14:CI14"/>
    <mergeCell ref="CJ14:CZ14"/>
    <mergeCell ref="DA14:DQ14"/>
    <mergeCell ref="DR14:EK14"/>
    <mergeCell ref="EL14:FE14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6"/>
  <sheetViews>
    <sheetView workbookViewId="0">
      <selection activeCell="Z16" sqref="Z16:AO16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35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35" t="s">
        <v>3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36" t="str">
        <f>стр.1!CI9</f>
        <v>АО "Дальневосточная генерирующая компания"</v>
      </c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37" t="s">
        <v>6</v>
      </c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</row>
    <row r="7" spans="1:161" s="8" customFormat="1" ht="15" customHeight="1" x14ac:dyDescent="0.25">
      <c r="CH7" s="9" t="s">
        <v>36</v>
      </c>
      <c r="CI7" s="56" t="str">
        <f>стр.1!BZ11</f>
        <v>Декабрь</v>
      </c>
      <c r="CJ7" s="56"/>
      <c r="CK7" s="56"/>
      <c r="CL7" s="56"/>
      <c r="CM7" s="56"/>
      <c r="CN7" s="56"/>
      <c r="CO7" s="56"/>
      <c r="CP7" s="56"/>
      <c r="CQ7" s="56"/>
      <c r="CR7" s="56"/>
      <c r="CS7" s="56"/>
      <c r="CT7" s="56"/>
      <c r="CU7" s="56"/>
      <c r="CV7" s="56"/>
      <c r="CW7" s="56"/>
      <c r="CX7" s="56"/>
      <c r="CY7" s="56"/>
      <c r="CZ7" s="56"/>
      <c r="DA7" s="39">
        <v>20</v>
      </c>
      <c r="DB7" s="39"/>
      <c r="DC7" s="39"/>
      <c r="DD7" s="39"/>
      <c r="DE7" s="40" t="s">
        <v>72</v>
      </c>
      <c r="DF7" s="40"/>
      <c r="DG7" s="40"/>
      <c r="DH7" s="40"/>
      <c r="DI7" s="12" t="s">
        <v>8</v>
      </c>
      <c r="DJ7" s="12"/>
      <c r="DK7" s="12"/>
      <c r="DL7" s="12"/>
    </row>
    <row r="8" spans="1:161" s="13" customFormat="1" ht="11.25" x14ac:dyDescent="0.2">
      <c r="CI8" s="33" t="s">
        <v>9</v>
      </c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</row>
    <row r="9" spans="1:161" x14ac:dyDescent="0.25">
      <c r="A9" s="55" t="str">
        <f>стр.1!A13</f>
        <v>1-31 декабря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</row>
    <row r="10" spans="1:161" s="13" customFormat="1" ht="11.25" x14ac:dyDescent="0.2">
      <c r="A10" s="33" t="s">
        <v>10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</row>
    <row r="11" spans="1:161" s="13" customFormat="1" ht="11.25" x14ac:dyDescent="0.2"/>
    <row r="12" spans="1:161" s="10" customFormat="1" ht="12.75" customHeight="1" x14ac:dyDescent="0.2">
      <c r="A12" s="50" t="s">
        <v>37</v>
      </c>
      <c r="B12" s="50"/>
      <c r="C12" s="50"/>
      <c r="D12" s="50"/>
      <c r="E12" s="50"/>
      <c r="F12" s="50"/>
      <c r="G12" s="50"/>
      <c r="H12" s="50"/>
      <c r="I12" s="50"/>
      <c r="J12" s="50"/>
      <c r="K12" s="50" t="s">
        <v>27</v>
      </c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 t="s">
        <v>38</v>
      </c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</row>
    <row r="13" spans="1:161" s="10" customFormat="1" ht="13.5" customHeight="1" x14ac:dyDescent="0.2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63">
        <v>1</v>
      </c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5"/>
      <c r="BH13" s="63">
        <v>2</v>
      </c>
      <c r="BI13" s="64"/>
      <c r="BJ13" s="64"/>
      <c r="BK13" s="64"/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4"/>
      <c r="CB13" s="64"/>
      <c r="CC13" s="64"/>
      <c r="CD13" s="64"/>
      <c r="CE13" s="64"/>
      <c r="CF13" s="64"/>
      <c r="CG13" s="64"/>
      <c r="CH13" s="64"/>
      <c r="CI13" s="64"/>
      <c r="CJ13" s="64"/>
      <c r="CK13" s="64"/>
      <c r="CL13" s="64"/>
      <c r="CM13" s="64"/>
      <c r="CN13" s="64"/>
      <c r="CO13" s="65"/>
      <c r="CP13" s="63">
        <v>3</v>
      </c>
      <c r="CQ13" s="64"/>
      <c r="CR13" s="64"/>
      <c r="CS13" s="64"/>
      <c r="CT13" s="64"/>
      <c r="CU13" s="64"/>
      <c r="CV13" s="64"/>
      <c r="CW13" s="64"/>
      <c r="CX13" s="64"/>
      <c r="CY13" s="64"/>
      <c r="CZ13" s="64"/>
      <c r="DA13" s="64"/>
      <c r="DB13" s="64"/>
      <c r="DC13" s="64"/>
      <c r="DD13" s="64"/>
      <c r="DE13" s="64"/>
      <c r="DF13" s="64"/>
      <c r="DG13" s="64"/>
      <c r="DH13" s="64"/>
      <c r="DI13" s="64"/>
      <c r="DJ13" s="64"/>
      <c r="DK13" s="64"/>
      <c r="DL13" s="64"/>
      <c r="DM13" s="64"/>
      <c r="DN13" s="64"/>
      <c r="DO13" s="64"/>
      <c r="DP13" s="64"/>
      <c r="DQ13" s="64"/>
      <c r="DR13" s="64"/>
      <c r="DS13" s="64"/>
      <c r="DT13" s="64"/>
      <c r="DU13" s="64"/>
      <c r="DV13" s="64"/>
      <c r="DW13" s="65"/>
      <c r="DX13" s="50" t="s">
        <v>39</v>
      </c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</row>
    <row r="14" spans="1:161" s="10" customFormat="1" ht="13.5" customHeight="1" x14ac:dyDescent="0.2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63" t="s">
        <v>40</v>
      </c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5"/>
      <c r="BH14" s="63" t="s">
        <v>41</v>
      </c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64"/>
      <c r="CG14" s="64"/>
      <c r="CH14" s="64"/>
      <c r="CI14" s="64"/>
      <c r="CJ14" s="64"/>
      <c r="CK14" s="64"/>
      <c r="CL14" s="64"/>
      <c r="CM14" s="64"/>
      <c r="CN14" s="64"/>
      <c r="CO14" s="65"/>
      <c r="CP14" s="63" t="s">
        <v>42</v>
      </c>
      <c r="CQ14" s="64"/>
      <c r="CR14" s="64"/>
      <c r="CS14" s="64"/>
      <c r="CT14" s="64"/>
      <c r="CU14" s="64"/>
      <c r="CV14" s="64"/>
      <c r="CW14" s="64"/>
      <c r="CX14" s="64"/>
      <c r="CY14" s="64"/>
      <c r="CZ14" s="64"/>
      <c r="DA14" s="64"/>
      <c r="DB14" s="64"/>
      <c r="DC14" s="64"/>
      <c r="DD14" s="64"/>
      <c r="DE14" s="64"/>
      <c r="DF14" s="64"/>
      <c r="DG14" s="64"/>
      <c r="DH14" s="64"/>
      <c r="DI14" s="64"/>
      <c r="DJ14" s="64"/>
      <c r="DK14" s="64"/>
      <c r="DL14" s="64"/>
      <c r="DM14" s="64"/>
      <c r="DN14" s="64"/>
      <c r="DO14" s="64"/>
      <c r="DP14" s="64"/>
      <c r="DQ14" s="64"/>
      <c r="DR14" s="64"/>
      <c r="DS14" s="64"/>
      <c r="DT14" s="64"/>
      <c r="DU14" s="64"/>
      <c r="DV14" s="64"/>
      <c r="DW14" s="65"/>
      <c r="DX14" s="50" t="s">
        <v>39</v>
      </c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</row>
    <row r="15" spans="1:161" s="10" customFormat="1" ht="46.5" customHeight="1" x14ac:dyDescent="0.2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 t="s">
        <v>43</v>
      </c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 t="s">
        <v>44</v>
      </c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 t="s">
        <v>45</v>
      </c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 t="s">
        <v>44</v>
      </c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 t="s">
        <v>45</v>
      </c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 t="s">
        <v>44</v>
      </c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 t="s">
        <v>45</v>
      </c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 t="s">
        <v>44</v>
      </c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</row>
    <row r="16" spans="1:161" s="14" customFormat="1" ht="74.25" customHeight="1" x14ac:dyDescent="0.2">
      <c r="A16" s="58" t="s">
        <v>46</v>
      </c>
      <c r="B16" s="59"/>
      <c r="C16" s="59"/>
      <c r="D16" s="59"/>
      <c r="E16" s="59"/>
      <c r="F16" s="59"/>
      <c r="G16" s="59"/>
      <c r="H16" s="59"/>
      <c r="I16" s="59"/>
      <c r="J16" s="16"/>
      <c r="K16" s="50" t="str">
        <f>стр.2!W14</f>
        <v>Газопровод-отвод к предприятию ОАО «СК «Агроэнерго»</v>
      </c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60">
        <f>стр.1!EL18</f>
        <v>5.9416400000000005</v>
      </c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2"/>
      <c r="AP16" s="54" t="s">
        <v>47</v>
      </c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0" t="s">
        <v>47</v>
      </c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4" t="s">
        <v>47</v>
      </c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 t="s">
        <v>47</v>
      </c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 t="s">
        <v>47</v>
      </c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 t="s">
        <v>47</v>
      </c>
      <c r="DY16" s="54"/>
      <c r="DZ16" s="54"/>
      <c r="EA16" s="54"/>
      <c r="EB16" s="54"/>
      <c r="EC16" s="54"/>
      <c r="ED16" s="54"/>
      <c r="EE16" s="54"/>
      <c r="EF16" s="54"/>
      <c r="EG16" s="54"/>
      <c r="EH16" s="54"/>
      <c r="EI16" s="54"/>
      <c r="EJ16" s="54"/>
      <c r="EK16" s="54"/>
      <c r="EL16" s="54"/>
      <c r="EM16" s="54"/>
      <c r="EN16" s="54" t="s">
        <v>47</v>
      </c>
      <c r="EO16" s="54"/>
      <c r="EP16" s="54"/>
      <c r="EQ16" s="54"/>
      <c r="ER16" s="54"/>
      <c r="ES16" s="54"/>
      <c r="ET16" s="54"/>
      <c r="EU16" s="54"/>
      <c r="EV16" s="54"/>
      <c r="EW16" s="54"/>
      <c r="EX16" s="54"/>
      <c r="EY16" s="54"/>
      <c r="EZ16" s="54"/>
      <c r="FA16" s="54"/>
      <c r="FB16" s="54"/>
      <c r="FC16" s="54"/>
      <c r="FD16" s="54"/>
      <c r="FE16" s="54"/>
    </row>
  </sheetData>
  <mergeCells count="38">
    <mergeCell ref="A4:FE4"/>
    <mergeCell ref="CI5:EO5"/>
    <mergeCell ref="CI6:EO6"/>
    <mergeCell ref="CI7:CZ7"/>
    <mergeCell ref="DA7:DD7"/>
    <mergeCell ref="DE7:DH7"/>
    <mergeCell ref="CI8:CZ8"/>
    <mergeCell ref="A9:R9"/>
    <mergeCell ref="A10:R10"/>
    <mergeCell ref="A12:J15"/>
    <mergeCell ref="K12:Y15"/>
    <mergeCell ref="Z12:FE12"/>
    <mergeCell ref="Z13:BG13"/>
    <mergeCell ref="BH13:CO13"/>
    <mergeCell ref="CP13:DW13"/>
    <mergeCell ref="DX13:FE13"/>
    <mergeCell ref="Z14:BG14"/>
    <mergeCell ref="BH14:CO14"/>
    <mergeCell ref="CP14:DW14"/>
    <mergeCell ref="DX14:FE14"/>
    <mergeCell ref="Z15:AO15"/>
    <mergeCell ref="AP15:BG15"/>
    <mergeCell ref="EN15:FE15"/>
    <mergeCell ref="A16:I16"/>
    <mergeCell ref="K16:Y16"/>
    <mergeCell ref="Z16:AO16"/>
    <mergeCell ref="AP16:BG16"/>
    <mergeCell ref="BH16:BW16"/>
    <mergeCell ref="BX16:CO16"/>
    <mergeCell ref="CP16:DE16"/>
    <mergeCell ref="DF16:DW16"/>
    <mergeCell ref="DX16:EM16"/>
    <mergeCell ref="EN16:FE16"/>
    <mergeCell ref="BH15:BW15"/>
    <mergeCell ref="BX15:CO15"/>
    <mergeCell ref="CP15:DE15"/>
    <mergeCell ref="DF15:DW15"/>
    <mergeCell ref="DX15:EM15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5"/>
  <sheetViews>
    <sheetView workbookViewId="0">
      <selection activeCell="DZ14" sqref="DZ14:FE14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48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35" t="s">
        <v>3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36" t="str">
        <f>стр.1!CI9</f>
        <v>АО "Дальневосточная генерирующая компания"</v>
      </c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37" t="s">
        <v>6</v>
      </c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</row>
    <row r="7" spans="1:161" s="8" customFormat="1" ht="15" customHeight="1" x14ac:dyDescent="0.25">
      <c r="BQ7" s="9" t="s">
        <v>49</v>
      </c>
      <c r="BR7" s="56" t="str">
        <f>стр.1!BZ11</f>
        <v>Декабрь</v>
      </c>
      <c r="BS7" s="56"/>
      <c r="BT7" s="56"/>
      <c r="BU7" s="56"/>
      <c r="BV7" s="56"/>
      <c r="BW7" s="56"/>
      <c r="BX7" s="56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39">
        <v>20</v>
      </c>
      <c r="CK7" s="39"/>
      <c r="CL7" s="39"/>
      <c r="CM7" s="39"/>
      <c r="CN7" s="57" t="str">
        <f>стр.1!CV11</f>
        <v>25</v>
      </c>
      <c r="CO7" s="57"/>
      <c r="CP7" s="57"/>
      <c r="CQ7" s="57"/>
      <c r="CR7" s="12" t="s">
        <v>8</v>
      </c>
      <c r="CV7" s="12"/>
      <c r="CW7" s="12"/>
      <c r="CX7" s="12"/>
    </row>
    <row r="8" spans="1:161" s="13" customFormat="1" ht="11.25" x14ac:dyDescent="0.2">
      <c r="BR8" s="33" t="s">
        <v>9</v>
      </c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</row>
    <row r="9" spans="1:161" x14ac:dyDescent="0.25">
      <c r="A9" s="55" t="str">
        <f>стр.1!A13</f>
        <v>1-31 декабря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</row>
    <row r="10" spans="1:161" s="13" customFormat="1" ht="11.25" x14ac:dyDescent="0.2">
      <c r="A10" s="33" t="s">
        <v>10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</row>
    <row r="11" spans="1:161" s="13" customFormat="1" ht="11.25" x14ac:dyDescent="0.2"/>
    <row r="12" spans="1:161" s="10" customFormat="1" ht="37.5" customHeight="1" x14ac:dyDescent="0.2">
      <c r="A12" s="50" t="s">
        <v>50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 t="s">
        <v>51</v>
      </c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 t="s">
        <v>52</v>
      </c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 t="s">
        <v>53</v>
      </c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 t="s">
        <v>54</v>
      </c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 t="s">
        <v>55</v>
      </c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</row>
    <row r="13" spans="1:161" s="14" customFormat="1" ht="12" x14ac:dyDescent="0.2">
      <c r="A13" s="54">
        <v>1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>
        <v>2</v>
      </c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>
        <v>3</v>
      </c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>
        <v>4</v>
      </c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/>
      <c r="CK13" s="54"/>
      <c r="CL13" s="54"/>
      <c r="CM13" s="54"/>
      <c r="CN13" s="54"/>
      <c r="CO13" s="54"/>
      <c r="CP13" s="54"/>
      <c r="CQ13" s="54"/>
      <c r="CR13" s="54"/>
      <c r="CS13" s="54"/>
      <c r="CT13" s="54">
        <v>5</v>
      </c>
      <c r="CU13" s="54"/>
      <c r="CV13" s="54"/>
      <c r="CW13" s="54"/>
      <c r="CX13" s="54"/>
      <c r="CY13" s="54"/>
      <c r="CZ13" s="54"/>
      <c r="DA13" s="54"/>
      <c r="DB13" s="54"/>
      <c r="DC13" s="54"/>
      <c r="DD13" s="54"/>
      <c r="DE13" s="54"/>
      <c r="DF13" s="54"/>
      <c r="DG13" s="54"/>
      <c r="DH13" s="54"/>
      <c r="DI13" s="54"/>
      <c r="DJ13" s="54"/>
      <c r="DK13" s="54"/>
      <c r="DL13" s="54"/>
      <c r="DM13" s="54"/>
      <c r="DN13" s="54"/>
      <c r="DO13" s="54"/>
      <c r="DP13" s="54"/>
      <c r="DQ13" s="54"/>
      <c r="DR13" s="54"/>
      <c r="DS13" s="54"/>
      <c r="DT13" s="54"/>
      <c r="DU13" s="54"/>
      <c r="DV13" s="54"/>
      <c r="DW13" s="54"/>
      <c r="DX13" s="54"/>
      <c r="DY13" s="54"/>
      <c r="DZ13" s="54">
        <v>6</v>
      </c>
      <c r="EA13" s="54"/>
      <c r="EB13" s="54"/>
      <c r="EC13" s="54"/>
      <c r="ED13" s="54"/>
      <c r="EE13" s="54"/>
      <c r="EF13" s="54"/>
      <c r="EG13" s="54"/>
      <c r="EH13" s="54"/>
      <c r="EI13" s="54"/>
      <c r="EJ13" s="54"/>
      <c r="EK13" s="54"/>
      <c r="EL13" s="54"/>
      <c r="EM13" s="54"/>
      <c r="EN13" s="54"/>
      <c r="EO13" s="54"/>
      <c r="EP13" s="54"/>
      <c r="EQ13" s="54"/>
      <c r="ER13" s="54"/>
      <c r="ES13" s="54"/>
      <c r="ET13" s="54"/>
      <c r="EU13" s="54"/>
      <c r="EV13" s="54"/>
      <c r="EW13" s="54"/>
      <c r="EX13" s="54"/>
      <c r="EY13" s="54"/>
      <c r="EZ13" s="54"/>
      <c r="FA13" s="54"/>
      <c r="FB13" s="54"/>
      <c r="FC13" s="54"/>
      <c r="FD13" s="54"/>
      <c r="FE13" s="54"/>
    </row>
    <row r="14" spans="1:161" s="15" customFormat="1" ht="123" customHeight="1" x14ac:dyDescent="0.2">
      <c r="A14" s="68" t="s">
        <v>56</v>
      </c>
      <c r="B14" s="68" t="s">
        <v>56</v>
      </c>
      <c r="C14" s="68" t="s">
        <v>56</v>
      </c>
      <c r="D14" s="68" t="s">
        <v>56</v>
      </c>
      <c r="E14" s="68" t="s">
        <v>56</v>
      </c>
      <c r="F14" s="68" t="s">
        <v>56</v>
      </c>
      <c r="G14" s="68" t="s">
        <v>56</v>
      </c>
      <c r="H14" s="68" t="s">
        <v>56</v>
      </c>
      <c r="I14" s="68" t="s">
        <v>56</v>
      </c>
      <c r="J14" s="68" t="s">
        <v>56</v>
      </c>
      <c r="K14" s="68" t="s">
        <v>56</v>
      </c>
      <c r="L14" s="68" t="s">
        <v>56</v>
      </c>
      <c r="M14" s="68" t="s">
        <v>56</v>
      </c>
      <c r="N14" s="68" t="s">
        <v>56</v>
      </c>
      <c r="O14" s="68" t="s">
        <v>56</v>
      </c>
      <c r="P14" s="68" t="s">
        <v>56</v>
      </c>
      <c r="Q14" s="68" t="s">
        <v>56</v>
      </c>
      <c r="R14" s="68" t="s">
        <v>56</v>
      </c>
      <c r="S14" s="68" t="s">
        <v>56</v>
      </c>
      <c r="T14" s="68" t="s">
        <v>56</v>
      </c>
      <c r="U14" s="68" t="s">
        <v>56</v>
      </c>
      <c r="V14" s="68" t="s">
        <v>56</v>
      </c>
      <c r="W14" s="68" t="s">
        <v>57</v>
      </c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41" t="s">
        <v>34</v>
      </c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19">
        <f>стр.1!CJ18</f>
        <v>8.2451999999999998E-2</v>
      </c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42">
        <f>BO14</f>
        <v>8.2451999999999998E-2</v>
      </c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19">
        <f>стр.1!EL18</f>
        <v>5.9416400000000005</v>
      </c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</row>
    <row r="15" spans="1:161" s="15" customFormat="1" ht="16.5" customHeight="1" x14ac:dyDescent="0.2">
      <c r="A15" s="49" t="s">
        <v>58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49"/>
      <c r="DQ15" s="49"/>
      <c r="DR15" s="49"/>
      <c r="DS15" s="49"/>
      <c r="DT15" s="49"/>
      <c r="DU15" s="49"/>
      <c r="DV15" s="49"/>
      <c r="DW15" s="49"/>
      <c r="DX15" s="49"/>
      <c r="DY15" s="49"/>
      <c r="DZ15" s="49"/>
      <c r="EA15" s="49"/>
      <c r="EB15" s="49"/>
      <c r="EC15" s="49"/>
      <c r="ED15" s="49"/>
      <c r="EE15" s="49"/>
      <c r="EF15" s="49"/>
      <c r="EG15" s="49"/>
      <c r="EH15" s="49"/>
      <c r="EI15" s="49"/>
      <c r="EJ15" s="49"/>
      <c r="EK15" s="49"/>
      <c r="EL15" s="49"/>
      <c r="EM15" s="49"/>
      <c r="EN15" s="49"/>
      <c r="EO15" s="49"/>
      <c r="EP15" s="49"/>
      <c r="EQ15" s="49"/>
      <c r="ER15" s="49"/>
      <c r="ES15" s="49"/>
      <c r="ET15" s="49"/>
      <c r="EU15" s="49"/>
      <c r="EV15" s="49"/>
      <c r="EW15" s="49"/>
      <c r="EX15" s="49"/>
      <c r="EY15" s="49"/>
      <c r="EZ15" s="49"/>
      <c r="FA15" s="49"/>
      <c r="FB15" s="49"/>
      <c r="FC15" s="49"/>
      <c r="FD15" s="49"/>
      <c r="FE15" s="49"/>
    </row>
  </sheetData>
  <mergeCells count="33">
    <mergeCell ref="A4:FE4"/>
    <mergeCell ref="CI5:EO5"/>
    <mergeCell ref="CI6:EO6"/>
    <mergeCell ref="BR7:CI7"/>
    <mergeCell ref="CJ7:CM7"/>
    <mergeCell ref="CN7:CQ7"/>
    <mergeCell ref="BR8:CI8"/>
    <mergeCell ref="A9:R9"/>
    <mergeCell ref="A10:R10"/>
    <mergeCell ref="A12:V12"/>
    <mergeCell ref="W12:AR12"/>
    <mergeCell ref="AS12:BN12"/>
    <mergeCell ref="BO12:CS12"/>
    <mergeCell ref="CT12:DY12"/>
    <mergeCell ref="DZ12:FE12"/>
    <mergeCell ref="A13:V13"/>
    <mergeCell ref="W13:AR13"/>
    <mergeCell ref="AS13:BN13"/>
    <mergeCell ref="BO13:CS13"/>
    <mergeCell ref="CT13:DY13"/>
    <mergeCell ref="DZ13:FE13"/>
    <mergeCell ref="DZ14:FE14"/>
    <mergeCell ref="A15:V15"/>
    <mergeCell ref="W15:AR15"/>
    <mergeCell ref="AS15:BN15"/>
    <mergeCell ref="BO15:CS15"/>
    <mergeCell ref="CT15:DY15"/>
    <mergeCell ref="DZ15:FE15"/>
    <mergeCell ref="A14:V14"/>
    <mergeCell ref="W14:AR14"/>
    <mergeCell ref="AS14:BN14"/>
    <mergeCell ref="BO14:CS14"/>
    <mergeCell ref="CT14:DY14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9"/>
  <sheetViews>
    <sheetView workbookViewId="0">
      <selection activeCell="DB8" sqref="DB8:DQ8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59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46.5" customHeight="1" x14ac:dyDescent="0.25">
      <c r="A4" s="71" t="s">
        <v>60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</row>
    <row r="5" spans="1:161" s="7" customFormat="1" ht="15.75" x14ac:dyDescent="0.25"/>
    <row r="6" spans="1:161" s="15" customFormat="1" ht="64.5" customHeight="1" x14ac:dyDescent="0.2">
      <c r="A6" s="70" t="s">
        <v>61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 t="s">
        <v>62</v>
      </c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 t="s">
        <v>63</v>
      </c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 t="s">
        <v>64</v>
      </c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 t="s">
        <v>65</v>
      </c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 t="s">
        <v>66</v>
      </c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 t="s">
        <v>67</v>
      </c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 t="s">
        <v>68</v>
      </c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</row>
    <row r="7" spans="1:161" s="14" customFormat="1" ht="12" x14ac:dyDescent="0.2">
      <c r="A7" s="54">
        <v>1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>
        <v>2</v>
      </c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>
        <v>3</v>
      </c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>
        <v>4</v>
      </c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>
        <v>5</v>
      </c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>
        <v>6</v>
      </c>
      <c r="DC7" s="54"/>
      <c r="DD7" s="54"/>
      <c r="DE7" s="54"/>
      <c r="DF7" s="54"/>
      <c r="DG7" s="54"/>
      <c r="DH7" s="54"/>
      <c r="DI7" s="54"/>
      <c r="DJ7" s="54"/>
      <c r="DK7" s="54"/>
      <c r="DL7" s="54"/>
      <c r="DM7" s="54"/>
      <c r="DN7" s="54"/>
      <c r="DO7" s="54"/>
      <c r="DP7" s="54"/>
      <c r="DQ7" s="54"/>
      <c r="DR7" s="54">
        <v>7</v>
      </c>
      <c r="DS7" s="54"/>
      <c r="DT7" s="54"/>
      <c r="DU7" s="54"/>
      <c r="DV7" s="54"/>
      <c r="DW7" s="54"/>
      <c r="DX7" s="54"/>
      <c r="DY7" s="54"/>
      <c r="DZ7" s="54"/>
      <c r="EA7" s="54"/>
      <c r="EB7" s="54"/>
      <c r="EC7" s="54"/>
      <c r="ED7" s="54"/>
      <c r="EE7" s="54"/>
      <c r="EF7" s="54"/>
      <c r="EG7" s="54"/>
      <c r="EH7" s="54"/>
      <c r="EI7" s="54"/>
      <c r="EJ7" s="54"/>
      <c r="EK7" s="54"/>
      <c r="EL7" s="54"/>
      <c r="EM7" s="54"/>
      <c r="EN7" s="54">
        <v>8</v>
      </c>
      <c r="EO7" s="54"/>
      <c r="EP7" s="54"/>
      <c r="EQ7" s="54"/>
      <c r="ER7" s="54"/>
      <c r="ES7" s="54"/>
      <c r="ET7" s="54"/>
      <c r="EU7" s="54"/>
      <c r="EV7" s="54"/>
      <c r="EW7" s="54"/>
      <c r="EX7" s="54"/>
      <c r="EY7" s="54"/>
      <c r="EZ7" s="54"/>
      <c r="FA7" s="54"/>
      <c r="FB7" s="54"/>
      <c r="FC7" s="54"/>
      <c r="FD7" s="54"/>
      <c r="FE7" s="54"/>
    </row>
    <row r="8" spans="1:161" s="15" customFormat="1" ht="12" x14ac:dyDescent="0.2">
      <c r="A8" s="70" t="s">
        <v>69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 t="s">
        <v>70</v>
      </c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19">
        <f>11</f>
        <v>11</v>
      </c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42">
        <f>стр.1!DR18-стр.1!EL18</f>
        <v>2.2423600000000006</v>
      </c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19">
        <f>0.0296129+3.86255</f>
        <v>3.8921629000000002</v>
      </c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>
        <f>AN8-CD8</f>
        <v>7.1078370999999994</v>
      </c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69" t="s">
        <v>47</v>
      </c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  <c r="EH8" s="69"/>
      <c r="EI8" s="69"/>
      <c r="EJ8" s="69"/>
      <c r="EK8" s="69"/>
      <c r="EL8" s="69"/>
      <c r="EM8" s="69"/>
      <c r="EN8" s="70" t="s">
        <v>47</v>
      </c>
      <c r="EO8" s="70"/>
      <c r="EP8" s="70"/>
      <c r="EQ8" s="70"/>
      <c r="ER8" s="70"/>
      <c r="ES8" s="70"/>
      <c r="ET8" s="70"/>
      <c r="EU8" s="70"/>
      <c r="EV8" s="70"/>
      <c r="EW8" s="70"/>
      <c r="EX8" s="70"/>
      <c r="EY8" s="70"/>
      <c r="EZ8" s="70"/>
      <c r="FA8" s="70"/>
      <c r="FB8" s="70"/>
      <c r="FC8" s="70"/>
      <c r="FD8" s="70"/>
      <c r="FE8" s="70"/>
    </row>
    <row r="9" spans="1:161" s="15" customFormat="1" ht="12" x14ac:dyDescent="0.2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</row>
  </sheetData>
  <mergeCells count="33">
    <mergeCell ref="A4:FE4"/>
    <mergeCell ref="A6:R6"/>
    <mergeCell ref="S6:AM6"/>
    <mergeCell ref="AN6:BH6"/>
    <mergeCell ref="BI6:CC6"/>
    <mergeCell ref="CD6:DA6"/>
    <mergeCell ref="DB6:DQ6"/>
    <mergeCell ref="DR6:EM6"/>
    <mergeCell ref="EN6:FE6"/>
    <mergeCell ref="DB7:DQ7"/>
    <mergeCell ref="DR7:EM7"/>
    <mergeCell ref="EN7:FE7"/>
    <mergeCell ref="A8:R8"/>
    <mergeCell ref="S8:AM8"/>
    <mergeCell ref="AN8:BH8"/>
    <mergeCell ref="BI8:CC8"/>
    <mergeCell ref="CD8:DA8"/>
    <mergeCell ref="DB8:DQ8"/>
    <mergeCell ref="DR8:EM8"/>
    <mergeCell ref="EN8:FE8"/>
    <mergeCell ref="A7:R7"/>
    <mergeCell ref="S7:AM7"/>
    <mergeCell ref="AN7:BH7"/>
    <mergeCell ref="BI7:CC7"/>
    <mergeCell ref="CD7:DA7"/>
    <mergeCell ref="DB9:DQ9"/>
    <mergeCell ref="DR9:EM9"/>
    <mergeCell ref="EN9:FE9"/>
    <mergeCell ref="A9:R9"/>
    <mergeCell ref="S9:AM9"/>
    <mergeCell ref="AN9:BH9"/>
    <mergeCell ref="BI9:CC9"/>
    <mergeCell ref="CD9:DA9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стр.1</vt:lpstr>
      <vt:lpstr>стр.2</vt:lpstr>
      <vt:lpstr>стр.3</vt:lpstr>
      <vt:lpstr>стр.4</vt:lpstr>
      <vt:lpstr>стр.5</vt:lpstr>
      <vt:lpstr>стр.1!Область_печати</vt:lpstr>
      <vt:lpstr>стр.2!Область_печати</vt:lpstr>
      <vt:lpstr>стр.3!Область_печати</vt:lpstr>
      <vt:lpstr>стр.4!Область_печати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Савельева Александра Андреевна</cp:lastModifiedBy>
  <cp:revision>3</cp:revision>
  <dcterms:created xsi:type="dcterms:W3CDTF">2008-10-01T13:21:49Z</dcterms:created>
  <dcterms:modified xsi:type="dcterms:W3CDTF">2026-01-12T01:20:02Z</dcterms:modified>
</cp:coreProperties>
</file>