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"/>
    <sheet name="раздел 2" sheetId="2" state="visible" r:id="rId2"/>
    <sheet name="раздел 3" sheetId="3" state="visible" r:id="rId3"/>
    <sheet name="вспом" sheetId="4" state="hidden" r:id="rId4"/>
    <sheet name="вспом 4" sheetId="5" state="hidden" r:id="rId5"/>
    <sheet name="вспом 6" sheetId="6" state="hidden" r:id="rId6"/>
  </sheet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[12]Лист1!#REF!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Лист!$A$515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Заголовок!$G$12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Лист!$A$260</definedName>
    <definedName name="last_time_index">Титульный!$E$20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Титульный!$E$10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'2'!$G$148</definedName>
    <definedName name="p26_List2.1">'2.1'!$G$156</definedName>
    <definedName name="p26_List2.2">'2.2'!$G$156</definedName>
    <definedName name="p26_List2.3">'2.3'!$G$156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Лист!$A$525</definedName>
    <definedName name="price_zone">Титульный!$E$18</definedName>
    <definedName name="ProchPotrTEList">Лист!$A$575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Справочники!$B$3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Титульный!$E$14</definedName>
    <definedName name="T0_Protect">P2_T0_Protect,P3_T0_Protect</definedName>
    <definedName name="T2.1?axis?C?ПЭ?">'2.1'!$N$5:$U$5</definedName>
    <definedName name="T2.1?Protection">#NAME?</definedName>
    <definedName name="T2.1_Protect">P4_T2.1_Protect,P5_T2.1_Protect,P6_T2.1_Protect,P7_T2.1_Protect</definedName>
    <definedName name="T2.2?axis?C?ПЭ?">'2.2'!$E$5:$L$5</definedName>
    <definedName name="T2?axis?C?ПЭ?">'2'!$M$5:$O$5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Лист!$A$400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Титульный!$E$15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Заголовок!$B$15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Заголовок!$B$14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Заголовок!$B$16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Справочники!$A$10:$A$12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Т11!$B$351</definedName>
    <definedName name="т12п1_1">Т12!$A$10</definedName>
    <definedName name="т12п1_2">Т12!$A$20</definedName>
    <definedName name="т22п8">Т22!$A$119</definedName>
    <definedName name="т22п9">Т22!$A$135</definedName>
    <definedName name="т2п7">Т1.2.1!$B$31</definedName>
    <definedName name="т3итого">Т3!$B$34</definedName>
    <definedName name="т6п5_1">Т6!$B$14</definedName>
    <definedName name="т6п5_2">Т6!$B$22</definedName>
    <definedName name="т8п1">Т8!$B$8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[12]Лист1!#REF!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 iterateDelta="0.0001"/>
</workbook>
</file>

<file path=xl/sharedStrings.xml><?xml version="1.0" encoding="utf-8"?>
<sst xmlns="http://schemas.openxmlformats.org/spreadsheetml/2006/main" count="542" uniqueCount="542">
  <si>
    <t xml:space="preserve">П Р Е Д Л О Ж Е Н И Е</t>
  </si>
  <si>
    <t xml:space="preserve">на электрическую энергию (мощность), отпускаемую </t>
  </si>
  <si>
    <t xml:space="preserve">структурным подразделением "ТЭЦ Восточная" АО «ДГК» в вынужденном режиме 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</si>
  <si>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</si>
  <si>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</si>
  <si>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</si>
  <si>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</si>
  <si>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</si>
  <si>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</si>
  <si>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</si>
  <si>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</si>
  <si>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</si>
  <si>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</si>
  <si>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</si>
  <si>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</si>
  <si>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</si>
  <si>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</si>
  <si>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</si>
  <si>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</si>
  <si>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</si>
  <si>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</si>
  <si>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</si>
  <si>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</si>
  <si>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</si>
  <si>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</si>
  <si>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</si>
  <si>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</si>
  <si>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</si>
  <si>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</si>
  <si>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</si>
  <si>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</si>
  <si>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</si>
  <si>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</si>
  <si>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</si>
  <si>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</si>
  <si>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</si>
  <si>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</si>
  <si>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</si>
  <si>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</si>
  <si>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</si>
  <si>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</si>
  <si>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</si>
  <si>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</si>
  <si>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</si>
  <si>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</si>
  <si>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</si>
  <si>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</si>
  <si>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</si>
  <si>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>7.3.</t>
  </si>
  <si>
    <t xml:space="preserve">относимая на тепловую энергию, отпускаемую с коллекторов источников</t>
  </si>
  <si>
    <t>8.</t>
  </si>
  <si>
    <t xml:space="preserve">Топливо - всего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</si>
  <si>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</si>
  <si>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</si>
  <si>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</si>
  <si>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</si>
  <si>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</si>
  <si>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</si>
  <si>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</si>
  <si>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</si>
  <si>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</si>
  <si>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МЭ от 13.11.2024 № 2235</t>
  </si>
  <si>
    <t xml:space="preserve">на момент формирования тарифного предложения  утв нормативов на 2026 год нет</t>
  </si>
  <si>
    <t>9.</t>
  </si>
  <si>
    <t>Амортизация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</si>
  <si>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</si>
  <si>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</si>
  <si>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</si>
  <si>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</si>
  <si>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</si>
  <si>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</si>
  <si>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</si>
  <si>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</si>
  <si>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</si>
  <si>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</si>
  <si>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</si>
  <si>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</si>
  <si>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</si>
  <si>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</si>
  <si>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</si>
  <si>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</si>
  <si>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</si>
  <si>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</si>
  <si>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</si>
  <si>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</si>
  <si>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</si>
  <si>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</si>
  <si>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</si>
  <si>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</si>
  <si>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</si>
  <si>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</si>
  <si>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</si>
  <si>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</si>
  <si>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</si>
  <si>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</si>
  <si>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</si>
  <si>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</si>
  <si>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</si>
  <si>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</si>
  <si>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</si>
  <si>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</si>
  <si>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</si>
  <si>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</si>
  <si>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</si>
  <si>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</si>
  <si>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</si>
  <si>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</si>
  <si>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</si>
  <si>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МЭ от  23.12.2024 № 39@</t>
  </si>
  <si>
    <t>уточнить!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</si>
  <si>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</si>
  <si>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</si>
  <si>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</si>
  <si>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</si>
  <si>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</si>
  <si>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</si>
  <si>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</si>
  <si>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</si>
  <si>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</si>
  <si>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</si>
  <si>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</si>
  <si>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</si>
  <si>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</si>
  <si>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</si>
  <si>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</si>
  <si>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</si>
  <si>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</si>
  <si>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</si>
  <si>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</si>
  <si>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</si>
  <si>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</si>
  <si>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</si>
  <si>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</si>
  <si>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</si>
  <si>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</si>
  <si>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</si>
  <si>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</si>
  <si>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</si>
  <si>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</si>
  <si>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</si>
  <si>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</si>
  <si>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</si>
  <si>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</si>
  <si>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</si>
  <si>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</si>
  <si>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</si>
  <si>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</si>
  <si>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</si>
  <si>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</si>
  <si>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</si>
  <si>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</si>
  <si>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мощность, поставляемую в вынужденном режиме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</si>
  <si>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</si>
  <si>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</si>
  <si>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</si>
  <si>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</si>
  <si>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</si>
  <si>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</si>
  <si>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</si>
  <si>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</si>
  <si>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</si>
  <si>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</si>
  <si>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</si>
  <si>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</si>
  <si>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</si>
  <si>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</si>
  <si>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</si>
  <si>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</si>
  <si>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</si>
  <si>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</si>
  <si>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</si>
  <si>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</si>
  <si>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</si>
  <si>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</si>
  <si>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</si>
  <si>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</si>
  <si>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</si>
  <si>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>Примечание:</t>
  </si>
  <si>
    <t xml:space="preserve">Поставка мощности в вынужденном режиме в 2024 году не осуществлялась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</si>
  <si>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</si>
  <si>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</si>
  <si>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ГТУ-ТЭЦ на площадке ЦПВБ в г. Владивостоке НВ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</si>
  <si>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</si>
  <si>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</si>
  <si>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</si>
  <si>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</si>
  <si>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</si>
  <si>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</si>
  <si>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</si>
  <si>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</si>
  <si>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</si>
  <si>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</si>
  <si>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</si>
  <si>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</si>
  <si>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</si>
  <si>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</si>
  <si>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</si>
  <si>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</si>
  <si>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</si>
  <si>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</si>
  <si>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</si>
  <si>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</si>
  <si>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</si>
  <si>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</si>
  <si>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</si>
  <si>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</si>
  <si>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</si>
  <si>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</si>
  <si>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</si>
  <si>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</si>
  <si>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</si>
  <si>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</si>
  <si>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</si>
  <si>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</si>
  <si>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</si>
  <si>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</si>
  <si>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</si>
  <si>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</si>
  <si>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</si>
  <si>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</si>
  <si>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</si>
  <si>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</si>
  <si>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</si>
  <si>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</si>
  <si>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</si>
  <si>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</si>
  <si>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</si>
  <si>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</si>
  <si>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</si>
  <si>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</si>
  <si>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</si>
  <si>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</si>
  <si>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</si>
  <si>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</si>
  <si>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</si>
  <si>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</si>
  <si>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</si>
  <si>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</si>
  <si>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</si>
  <si>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</si>
  <si>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</si>
  <si>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</si>
  <si>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</si>
  <si>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</si>
  <si>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</si>
  <si>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</si>
  <si>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</si>
  <si>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</si>
  <si>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</si>
  <si>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</si>
  <si>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</si>
  <si>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</si>
  <si>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</si>
  <si>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</si>
  <si>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</si>
  <si>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</si>
  <si>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</si>
  <si>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</si>
  <si>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</si>
  <si>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</si>
  <si>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</si>
  <si>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</si>
  <si>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</si>
  <si>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</si>
  <si>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</si>
  <si>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</si>
  <si>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</si>
  <si>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</si>
  <si>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</si>
  <si>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</si>
  <si>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</si>
  <si>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</si>
  <si>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</si>
  <si>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</si>
  <si>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</si>
  <si>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</si>
  <si>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</si>
  <si>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</si>
  <si>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</si>
  <si>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</si>
  <si>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</si>
  <si>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</si>
  <si>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</si>
  <si>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</si>
  <si>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</si>
  <si>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</si>
  <si>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</si>
  <si>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</si>
  <si>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</si>
  <si>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</si>
  <si>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</si>
  <si>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</si>
  <si>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</si>
  <si>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</si>
  <si>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</si>
  <si>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</si>
  <si>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</si>
  <si>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</si>
  <si>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</si>
  <si>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</si>
  <si>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</si>
  <si>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</si>
  <si>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</si>
  <si>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</si>
  <si>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</si>
  <si>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</si>
  <si>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</si>
  <si>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</si>
  <si>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</si>
  <si>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</si>
  <si>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</si>
  <si>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</si>
  <si>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</si>
  <si>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</si>
  <si>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</si>
  <si>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</si>
  <si>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</si>
  <si>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</si>
  <si>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</si>
  <si>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</si>
  <si>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</si>
  <si>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</si>
  <si>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</si>
  <si>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</si>
  <si>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</si>
  <si>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</si>
  <si>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</si>
  <si>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</si>
  <si>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</si>
  <si>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</si>
  <si>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</si>
  <si>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</si>
  <si>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</si>
  <si>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</si>
  <si>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</si>
  <si>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</si>
  <si>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</si>
  <si>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</si>
  <si>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</si>
  <si>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</si>
  <si>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</si>
  <si>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</si>
  <si>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</si>
  <si>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</si>
  <si>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</si>
  <si>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</si>
  <si>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</si>
  <si>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</si>
  <si>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</si>
  <si>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</si>
  <si>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</si>
  <si>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</si>
  <si>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</si>
  <si>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</si>
  <si>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</si>
  <si>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</si>
  <si>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</si>
  <si>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</si>
  <si>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</si>
  <si>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</si>
  <si>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</si>
  <si>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</si>
  <si>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</si>
  <si>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</si>
  <si>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</si>
  <si>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</si>
  <si>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</si>
  <si>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</si>
  <si>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</si>
  <si>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</si>
  <si>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</si>
  <si>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</si>
  <si>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</si>
  <si>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</si>
  <si>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</si>
  <si>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</si>
  <si>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</si>
  <si>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</si>
  <si>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</si>
  <si>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</si>
  <si>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</si>
  <si>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</si>
  <si>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</si>
  <si>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</si>
  <si>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</si>
  <si>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</si>
  <si>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</si>
  <si>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</si>
  <si>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</si>
  <si>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</si>
  <si>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</si>
  <si>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</si>
  <si>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</si>
  <si>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</si>
  <si>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</si>
  <si>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</si>
  <si>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</si>
  <si>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</si>
  <si>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</si>
  <si>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</si>
  <si>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</si>
  <si>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</si>
  <si>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</si>
  <si>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</si>
  <si>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</si>
  <si>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</si>
  <si>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</si>
  <si>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</si>
  <si>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</si>
  <si>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</si>
  <si>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</si>
  <si>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ГТУ-ТЭЦ на площадке ЦПВБ в г. Владивостоке НВ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</si>
  <si>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</si>
  <si>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</si>
  <si>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</si>
  <si>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</si>
  <si>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</si>
  <si>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</si>
  <si>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</si>
  <si>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</si>
  <si>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</si>
  <si>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</si>
  <si>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</si>
  <si>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</si>
  <si>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</si>
  <si>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</si>
  <si>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</si>
  <si>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</si>
  <si>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</si>
  <si>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</si>
  <si>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</si>
  <si>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</si>
  <si>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</si>
  <si>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</si>
  <si>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</si>
  <si>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</si>
  <si>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</si>
  <si>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</si>
  <si>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</si>
  <si>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</si>
  <si>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</si>
  <si>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</si>
  <si>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</si>
  <si>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</si>
  <si>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</si>
  <si>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</si>
  <si>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</si>
  <si>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</si>
  <si>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</si>
  <si>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</si>
  <si>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</si>
  <si>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</si>
  <si>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</si>
  <si>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</si>
  <si>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</si>
  <si>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</si>
  <si>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</si>
  <si>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</si>
  <si>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</si>
  <si>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</si>
  <si>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</si>
  <si>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</si>
  <si>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</si>
  <si>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</si>
  <si>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</si>
  <si>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</si>
  <si>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</si>
  <si>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</si>
  <si>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</si>
  <si>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</si>
  <si>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</si>
  <si>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</si>
  <si>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</si>
  <si>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</si>
  <si>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</si>
  <si>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</si>
  <si>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</si>
  <si>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</si>
  <si>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11.3</t>
  </si>
  <si>
    <t>11.3.1</t>
  </si>
  <si>
    <t>11.3.2</t>
  </si>
  <si>
    <t>11.3.3</t>
  </si>
  <si>
    <t>11.4</t>
  </si>
  <si>
    <t>11.4.0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</si>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</sst>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</fills>
  <borders count="7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9">
    <xf fontId="0" fillId="0" borderId="0" numFmtId="0" applyNumberFormat="1" applyFont="1" applyFill="1" applyBorder="1"/>
    <xf fontId="1" fillId="0" borderId="0" numFmtId="0" applyNumberFormat="1" applyFont="1" applyFill="1" applyBorder="0">
      <alignment horizontal="center" vertical="center" wrapText="1"/>
    </xf>
    <xf fontId="2" fillId="0" borderId="1" numFmtId="0" applyNumberFormat="1" applyFont="1" applyFill="1" applyBorder="0">
      <alignment horizontal="center" vertical="center" wrapText="1"/>
    </xf>
    <xf fontId="3" fillId="2" borderId="2" numFmtId="4" applyNumberFormat="1" applyFont="1" applyFill="1" applyBorder="0">
      <alignment horizontal="right"/>
    </xf>
    <xf fontId="3" fillId="0" borderId="0" numFmtId="49" applyNumberFormat="1" applyFont="1" applyFill="1" applyBorder="0">
      <alignment vertical="top"/>
    </xf>
    <xf fontId="4" fillId="0" borderId="0" numFmtId="0" applyNumberFormat="1" applyFont="1" applyFill="1" applyBorder="1"/>
    <xf fontId="0" fillId="0" borderId="0" numFmtId="0" applyNumberFormat="1" applyFont="1" applyFill="1" applyBorder="1"/>
    <xf fontId="3" fillId="3" borderId="0" numFmtId="4" applyNumberFormat="1" applyFont="1" applyFill="1" applyBorder="0">
      <alignment horizontal="right"/>
    </xf>
    <xf fontId="3" fillId="3" borderId="2" numFmtId="4" applyNumberFormat="1" applyFont="0" applyFill="1" applyBorder="0">
      <alignment horizontal="right"/>
    </xf>
  </cellStyleXfs>
  <cellXfs count="33">
    <xf fontId="0" fillId="0" borderId="0" numFmtId="0" xfId="0"/>
    <xf fontId="5" fillId="0" borderId="0" numFmtId="0" xfId="0" applyFont="1"/>
    <xf fontId="6" fillId="0" borderId="0" numFmtId="0" xfId="0" applyFont="1" applyAlignment="1">
      <alignment horizontal="center" wrapText="1"/>
    </xf>
    <xf fontId="5" fillId="0" borderId="0" numFmtId="0" xfId="0" applyFont="1" applyAlignment="1">
      <alignment wrapText="1"/>
    </xf>
    <xf fontId="7" fillId="0" borderId="3" numFmtId="0" xfId="0" applyFont="1" applyBorder="1" applyAlignment="1">
      <alignment horizontal="center" wrapText="1"/>
    </xf>
    <xf fontId="8" fillId="0" borderId="0" numFmtId="0" xfId="0" applyFont="1" applyAlignment="1">
      <alignment horizontal="center" wrapText="1"/>
    </xf>
    <xf fontId="8" fillId="0" borderId="0" numFmtId="0" xfId="0" applyFont="1" applyAlignment="1">
      <alignment wrapText="1"/>
    </xf>
    <xf fontId="9" fillId="0" borderId="0" numFmtId="0" xfId="0" applyFont="1"/>
    <xf fontId="10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1" fillId="0" borderId="0" numFmtId="0" xfId="0" applyFont="1" applyAlignment="1">
      <alignment wrapText="1"/>
    </xf>
    <xf fontId="7" fillId="0" borderId="0" numFmtId="0" xfId="0" applyFont="1" applyAlignment="1">
      <alignment wrapText="1"/>
    </xf>
    <xf fontId="5" fillId="0" borderId="3" numFmtId="0" xfId="0" applyFont="1" applyBorder="1" applyAlignment="1">
      <alignment wrapText="1"/>
    </xf>
    <xf fontId="5" fillId="0" borderId="3" numFmtId="0" xfId="0" applyFont="1" applyBorder="1"/>
    <xf fontId="11" fillId="0" borderId="2" numFmtId="0" xfId="0" applyFont="1" applyBorder="1" applyAlignment="1">
      <alignment horizontal="center" vertical="top" wrapText="1"/>
    </xf>
    <xf fontId="11" fillId="0" borderId="2" numFmtId="0" xfId="0" applyFont="1" applyBorder="1" applyAlignment="1">
      <alignment horizontal="left" vertical="top" wrapText="1"/>
    </xf>
    <xf fontId="5" fillId="0" borderId="2" numFmtId="4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left" vertical="top" wrapText="1"/>
    </xf>
    <xf fontId="11" fillId="0" borderId="0" numFmtId="0" xfId="0" applyFont="1"/>
    <xf fontId="0" fillId="0" borderId="0" numFmtId="0" xfId="0"/>
    <xf fontId="0" fillId="0" borderId="0" numFmtId="0" xfId="0" applyAlignment="1">
      <alignment wrapText="1"/>
    </xf>
    <xf fontId="12" fillId="0" borderId="0" numFmtId="0" xfId="0" applyFont="1"/>
    <xf fontId="11" fillId="0" borderId="6" numFmtId="0" xfId="0" applyFont="1" applyBorder="1" applyAlignment="1">
      <alignment horizontal="center" vertical="top" wrapText="1"/>
    </xf>
    <xf fontId="11" fillId="0" borderId="6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0" fillId="0" borderId="6" numFmtId="4" xfId="0" applyNumberFormat="1" applyBorder="1" applyAlignment="1">
      <alignment horizontal="center" vertical="top" wrapText="1"/>
    </xf>
    <xf fontId="0" fillId="0" borderId="0" numFmtId="4" xfId="0" applyNumberFormat="1"/>
    <xf fontId="11" fillId="0" borderId="6" numFmtId="0" xfId="0" applyFont="1" applyBorder="1" applyAlignment="1">
      <alignment horizontal="left" indent="1" vertical="top" wrapText="1"/>
    </xf>
  </cellXfs>
  <cellStyles count="9">
    <cellStyle name="Заголовок" xfId="1"/>
    <cellStyle name="ЗаголовокСтолбца" xfId="2"/>
    <cellStyle name="Значение" xfId="3"/>
    <cellStyle name="Обычный" xfId="0" builtinId="0"/>
    <cellStyle name="Обычный 10" xfId="4"/>
    <cellStyle name="Обычный 13" xfId="5"/>
    <cellStyle name="Обычный 2" xfId="6"/>
    <cellStyle name="Формула" xfId="7"/>
    <cellStyle name="ФормулаНаКонтроль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0" activeCellId="0" sqref="A10"/>
    </sheetView>
  </sheetViews>
  <sheetFormatPr defaultRowHeight="14.25"/>
  <cols>
    <col customWidth="1" min="1" max="1" style="1" width="143.42578125"/>
    <col min="2" max="16384" style="1" width="9.140625"/>
  </cols>
  <sheetData>
    <row r="1" ht="14.25">
      <c r="A1" s="1"/>
    </row>
    <row r="7" ht="26.25" customHeight="1">
      <c r="A7" s="2" t="s">
        <v>0</v>
      </c>
    </row>
    <row r="8" ht="26.25" customHeight="1">
      <c r="A8" s="2" t="s">
        <v>1</v>
      </c>
    </row>
    <row r="9" ht="26.25" customHeight="1">
      <c r="A9" s="2" t="s">
        <v>2</v>
      </c>
    </row>
    <row r="10" ht="26.25" customHeight="1">
      <c r="A10" s="2" t="s">
        <v>3</v>
      </c>
    </row>
    <row r="11" ht="26.25" customHeight="1">
      <c r="A11" s="3"/>
    </row>
    <row r="12" ht="26.25" customHeight="1">
      <c r="A12" s="4" t="s">
        <v>4</v>
      </c>
    </row>
    <row r="13" ht="26.25" customHeight="1">
      <c r="A13" s="5" t="s">
        <v>5</v>
      </c>
    </row>
    <row r="14" ht="26.25" customHeight="1">
      <c r="A14" s="6"/>
    </row>
    <row r="15" ht="26.25" customHeight="1">
      <c r="A15" s="3"/>
    </row>
    <row r="16" s="7" customFormat="1" ht="26.25" customHeight="1">
      <c r="A16" s="8" t="s">
        <v>6</v>
      </c>
    </row>
    <row r="17" s="7" customFormat="1" ht="26.25" customHeight="1">
      <c r="A17" s="9"/>
    </row>
    <row r="18" s="7" customFormat="1" ht="26.25" customHeight="1">
      <c r="A18" s="10" t="s">
        <v>7</v>
      </c>
    </row>
    <row r="19" s="7" customFormat="1" ht="26.25" customHeight="1">
      <c r="A19" s="10" t="s">
        <v>8</v>
      </c>
    </row>
    <row r="20" s="7" customFormat="1" ht="26.25" customHeight="1">
      <c r="A20" s="10" t="s">
        <v>9</v>
      </c>
    </row>
    <row r="21" s="7" customFormat="1" ht="26.25" customHeight="1">
      <c r="A21" s="10" t="s">
        <v>10</v>
      </c>
    </row>
    <row r="22" s="7" customFormat="1" ht="26.25" customHeight="1">
      <c r="A22" s="10" t="s">
        <v>11</v>
      </c>
    </row>
    <row r="23" s="7" customFormat="1" ht="26.25" customHeight="1">
      <c r="A23" s="11" t="s">
        <v>12</v>
      </c>
    </row>
    <row r="24" s="7" customFormat="1" ht="26.25" customHeight="1">
      <c r="A24" s="11" t="s">
        <v>13</v>
      </c>
    </row>
    <row r="25" s="7" customFormat="1" ht="26.25" customHeight="1">
      <c r="A25" s="11" t="s">
        <v>14</v>
      </c>
    </row>
    <row r="26" s="7" customFormat="1" ht="26.25" customHeight="1">
      <c r="A26" s="11" t="s">
        <v>15</v>
      </c>
    </row>
    <row r="27" s="7" customFormat="1" ht="26.25" customHeight="1">
      <c r="A27" s="11" t="s">
        <v>16</v>
      </c>
    </row>
    <row r="28" s="7" customFormat="1" ht="26.25" customHeight="1">
      <c r="A28" s="9"/>
    </row>
    <row r="29" s="7" customFormat="1" ht="26.25" customHeight="1">
      <c r="A29" s="10"/>
    </row>
    <row r="30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00" workbookViewId="0">
      <selection activeCell="D14" activeCellId="0" sqref="D14"/>
    </sheetView>
  </sheetViews>
  <sheetFormatPr defaultRowHeight="14.25"/>
  <cols>
    <col min="1" max="1" style="1" width="9.140625"/>
    <col customWidth="1" min="2" max="2" style="1" width="45.140625"/>
    <col customWidth="1" min="3" max="5" style="1" width="17.85546875"/>
    <col customWidth="1" hidden="1" min="6" max="6" style="1" width="17.85546875"/>
    <col customWidth="1" min="7" max="7" style="1" width="22.140625"/>
    <col customWidth="1" hidden="1" min="8" max="8" style="1" width="16"/>
    <col min="9" max="16384" style="1" width="9.140625"/>
  </cols>
  <sheetData>
    <row r="1" ht="26.25" customHeight="1">
      <c r="A1" s="2" t="s">
        <v>17</v>
      </c>
      <c r="B1" s="2"/>
      <c r="C1" s="2"/>
      <c r="D1" s="2"/>
      <c r="E1" s="2"/>
      <c r="F1" s="2"/>
      <c r="G1" s="2"/>
    </row>
    <row r="2">
      <c r="A2" s="12"/>
      <c r="B2" s="13"/>
      <c r="C2" s="13"/>
      <c r="D2" s="13"/>
      <c r="E2" s="13"/>
      <c r="F2" s="13"/>
      <c r="G2" s="13"/>
    </row>
    <row r="3" ht="96.75" customHeight="1">
      <c r="A3" s="14" t="s">
        <v>18</v>
      </c>
      <c r="B3" s="14"/>
      <c r="C3" s="14" t="s">
        <v>19</v>
      </c>
      <c r="D3" s="14" t="s">
        <v>20</v>
      </c>
      <c r="E3" s="14" t="s">
        <v>21</v>
      </c>
      <c r="F3" s="14"/>
      <c r="G3" s="14" t="s">
        <v>22</v>
      </c>
    </row>
    <row r="4" ht="21.75" customHeight="1">
      <c r="A4" s="14" t="s">
        <v>23</v>
      </c>
      <c r="B4" s="14"/>
      <c r="C4" s="14"/>
      <c r="D4" s="14"/>
      <c r="E4" s="14"/>
      <c r="F4" s="14"/>
      <c r="G4" s="14"/>
    </row>
    <row r="5" ht="22.5" customHeight="1">
      <c r="A5" s="14" t="s">
        <v>24</v>
      </c>
      <c r="B5" s="15" t="s">
        <v>25</v>
      </c>
      <c r="C5" s="14" t="s">
        <v>26</v>
      </c>
      <c r="D5" s="16">
        <f>вспом!I9</f>
        <v>139.46000000000001</v>
      </c>
      <c r="E5" s="16">
        <f>вспом!J9</f>
        <v>139.46000000000001</v>
      </c>
      <c r="F5" s="16"/>
      <c r="G5" s="16">
        <f>вспом!L9</f>
        <v>139.46000000000001</v>
      </c>
    </row>
    <row r="6" ht="68.25" customHeight="1">
      <c r="A6" s="14" t="s">
        <v>27</v>
      </c>
      <c r="B6" s="15" t="s">
        <v>28</v>
      </c>
      <c r="C6" s="14" t="s">
        <v>26</v>
      </c>
      <c r="D6" s="16">
        <f>вспом!I10</f>
        <v>85.86933333333333</v>
      </c>
      <c r="E6" s="16">
        <f>вспом!J10</f>
        <v>83.498416666666671</v>
      </c>
      <c r="F6" s="16"/>
      <c r="G6" s="16">
        <f>вспом!L10</f>
        <v>84.591750000000005</v>
      </c>
    </row>
    <row r="7" ht="23.25" customHeight="1">
      <c r="A7" s="14" t="s">
        <v>29</v>
      </c>
      <c r="B7" s="15" t="s">
        <v>30</v>
      </c>
      <c r="C7" s="14" t="s">
        <v>31</v>
      </c>
      <c r="D7" s="16">
        <f>'вспом 4'!I8</f>
        <v>120.768816</v>
      </c>
      <c r="E7" s="16">
        <f>'вспом 4'!K8</f>
        <v>310</v>
      </c>
      <c r="F7" s="16"/>
      <c r="G7" s="16">
        <f>вспом!L11</f>
        <v>65</v>
      </c>
    </row>
    <row r="8" ht="21" customHeight="1">
      <c r="A8" s="14" t="s">
        <v>32</v>
      </c>
      <c r="B8" s="15" t="s">
        <v>33</v>
      </c>
      <c r="C8" s="14" t="s">
        <v>31</v>
      </c>
      <c r="D8" s="16">
        <f>'вспом 4'!I23</f>
        <v>82.112662</v>
      </c>
      <c r="E8" s="16">
        <f>вспом!J13</f>
        <v>272.79990000000004</v>
      </c>
      <c r="F8" s="16"/>
      <c r="G8" s="16">
        <f>вспом!L13</f>
        <v>21.582999999999991</v>
      </c>
    </row>
    <row r="9" ht="21" customHeight="1">
      <c r="A9" s="14" t="s">
        <v>34</v>
      </c>
      <c r="B9" s="15" t="s">
        <v>35</v>
      </c>
      <c r="C9" s="14" t="s">
        <v>36</v>
      </c>
      <c r="D9" s="16">
        <f>'вспом 4'!I27</f>
        <v>732.97629299999994</v>
      </c>
      <c r="E9" s="16">
        <f>вспом!J14</f>
        <v>75.151165079274762</v>
      </c>
      <c r="F9" s="16"/>
      <c r="G9" s="16">
        <f>вспом!L14</f>
        <v>851</v>
      </c>
    </row>
    <row r="10" ht="21" customHeight="1">
      <c r="A10" s="14" t="s">
        <v>37</v>
      </c>
      <c r="B10" s="15" t="s">
        <v>38</v>
      </c>
      <c r="C10" s="14" t="s">
        <v>36</v>
      </c>
      <c r="D10" s="16">
        <f>D9-'вспом 4'!I29</f>
        <v>732.47333999999989</v>
      </c>
      <c r="E10" s="16">
        <f>вспом!J15</f>
        <v>74.636165079274761</v>
      </c>
      <c r="F10" s="16"/>
      <c r="G10" s="16">
        <f>вспом!L15</f>
        <v>850.44500000000005</v>
      </c>
    </row>
    <row r="11" ht="21.75" customHeight="1">
      <c r="A11" s="14" t="s">
        <v>39</v>
      </c>
      <c r="B11" s="15" t="s">
        <v>40</v>
      </c>
      <c r="C11" s="14" t="s">
        <v>41</v>
      </c>
      <c r="D11" s="16">
        <f>D14</f>
        <v>1674.6723227648124</v>
      </c>
      <c r="E11" s="16">
        <f>E14</f>
        <v>1190.2845325995631</v>
      </c>
      <c r="F11" s="16">
        <f t="shared" ref="F11:G11" si="0">F14</f>
        <v>1268241.9684026064</v>
      </c>
      <c r="G11" s="16">
        <f t="shared" si="0"/>
        <v>392.94343779184254</v>
      </c>
    </row>
    <row r="12" ht="26.25" customHeight="1">
      <c r="A12" s="17"/>
      <c r="B12" s="15" t="s">
        <v>42</v>
      </c>
      <c r="C12" s="17"/>
      <c r="D12" s="16"/>
      <c r="E12" s="16"/>
      <c r="F12" s="16"/>
      <c r="G12" s="17"/>
    </row>
    <row r="13" ht="26.25" customHeight="1">
      <c r="A13" s="14" t="s">
        <v>43</v>
      </c>
      <c r="B13" s="15" t="s">
        <v>44</v>
      </c>
      <c r="C13" s="14" t="s">
        <v>41</v>
      </c>
      <c r="D13" s="16" t="s">
        <v>45</v>
      </c>
      <c r="E13" s="16" t="s">
        <v>45</v>
      </c>
      <c r="F13" s="16"/>
      <c r="G13" s="16" t="s">
        <v>45</v>
      </c>
    </row>
    <row r="14" ht="26.25" customHeight="1">
      <c r="A14" s="14" t="s">
        <v>46</v>
      </c>
      <c r="B14" s="15" t="s">
        <v>47</v>
      </c>
      <c r="C14" s="14" t="s">
        <v>41</v>
      </c>
      <c r="D14" s="16">
        <v>1674.6723227648124</v>
      </c>
      <c r="E14" s="16">
        <f>вспом!J62/1000</f>
        <v>1190.2845325995631</v>
      </c>
      <c r="F14" s="16">
        <f>вспом!K62</f>
        <v>1268241.9684026064</v>
      </c>
      <c r="G14" s="16">
        <f>вспом!$L$62/1000</f>
        <v>392.94343779184254</v>
      </c>
    </row>
    <row r="15" ht="37.5" customHeight="1">
      <c r="A15" s="14" t="s">
        <v>48</v>
      </c>
      <c r="B15" s="15" t="s">
        <v>49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</row>
    <row r="16" ht="23.25" customHeight="1">
      <c r="A16" s="14" t="s">
        <v>50</v>
      </c>
      <c r="B16" s="15" t="s">
        <v>51</v>
      </c>
      <c r="C16" s="17"/>
      <c r="D16" s="16" t="str">
        <f>D20</f>
        <v>х</v>
      </c>
      <c r="E16" s="16" t="s">
        <v>45</v>
      </c>
      <c r="F16" s="16">
        <f>F18+F20</f>
        <v>0</v>
      </c>
      <c r="G16" s="16" t="s">
        <v>45</v>
      </c>
    </row>
    <row r="17" ht="23.25" customHeight="1">
      <c r="A17" s="17"/>
      <c r="B17" s="15" t="s">
        <v>42</v>
      </c>
      <c r="C17" s="17"/>
      <c r="D17" s="16"/>
      <c r="E17" s="16"/>
      <c r="F17" s="16"/>
      <c r="G17" s="16"/>
    </row>
    <row r="18" ht="21" customHeight="1">
      <c r="A18" s="14" t="s">
        <v>52</v>
      </c>
      <c r="B18" s="15" t="s">
        <v>53</v>
      </c>
      <c r="C18" s="14" t="s">
        <v>41</v>
      </c>
      <c r="D18" s="16" t="s">
        <v>45</v>
      </c>
      <c r="E18" s="16" t="s">
        <v>45</v>
      </c>
      <c r="F18" s="16"/>
      <c r="G18" s="16" t="s">
        <v>45</v>
      </c>
    </row>
    <row r="19" ht="35.25" customHeight="1">
      <c r="A19" s="17"/>
      <c r="B19" s="15" t="s">
        <v>54</v>
      </c>
      <c r="C19" s="14" t="s">
        <v>55</v>
      </c>
      <c r="D19" s="16">
        <f>'вспом 4'!I24</f>
        <v>249.08010058941906</v>
      </c>
      <c r="E19" s="16">
        <f>'вспом 4'!K24</f>
        <v>238.40000000000003</v>
      </c>
      <c r="F19" s="18">
        <v>404.10000000000002</v>
      </c>
      <c r="G19" s="16">
        <f>'вспом 4'!L24</f>
        <v>238.40000000000003</v>
      </c>
    </row>
    <row r="20" ht="21" customHeight="1">
      <c r="A20" s="14" t="s">
        <v>56</v>
      </c>
      <c r="B20" s="15" t="s">
        <v>57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7.5" customHeight="1">
      <c r="A21" s="18"/>
      <c r="B21" s="15" t="s">
        <v>58</v>
      </c>
      <c r="C21" s="14" t="s">
        <v>59</v>
      </c>
      <c r="D21" s="16">
        <f>'вспом 4'!I28</f>
        <v>143.20108440396723</v>
      </c>
      <c r="E21" s="16">
        <f>'вспом 4'!K28</f>
        <v>140.80000000000001</v>
      </c>
      <c r="F21" s="18">
        <v>404.10000000000002</v>
      </c>
      <c r="G21" s="16">
        <f>'вспом 4'!L28</f>
        <v>140.80000000000001</v>
      </c>
    </row>
    <row r="22" ht="78" customHeight="1">
      <c r="A22" s="17"/>
      <c r="B22" s="15" t="s">
        <v>60</v>
      </c>
      <c r="C22" s="17"/>
      <c r="D22" s="18" t="s">
        <v>20</v>
      </c>
      <c r="E22" s="17" t="s">
        <v>61</v>
      </c>
      <c r="F22" s="17"/>
      <c r="G22" s="17" t="s">
        <v>62</v>
      </c>
    </row>
    <row r="23" ht="21" customHeight="1">
      <c r="A23" s="14" t="s">
        <v>63</v>
      </c>
      <c r="B23" s="15" t="s">
        <v>64</v>
      </c>
      <c r="C23" s="14" t="s">
        <v>41</v>
      </c>
      <c r="D23" s="16">
        <f>вспом!I20/1000</f>
        <v>1033.8859293</v>
      </c>
      <c r="E23" s="16">
        <f>вспом!J20/1000</f>
        <v>959.42729082035328</v>
      </c>
      <c r="F23" s="16">
        <f>вспом!K20</f>
        <v>962099.20064171439</v>
      </c>
      <c r="G23" s="16">
        <f>вспом!L20/1000</f>
        <v>900.01674476342873</v>
      </c>
    </row>
    <row r="24" ht="51.75" customHeight="1">
      <c r="A24" s="14" t="s">
        <v>65</v>
      </c>
      <c r="B24" s="15" t="s">
        <v>66</v>
      </c>
      <c r="C24" s="17"/>
      <c r="D24" s="17"/>
      <c r="E24" s="17"/>
      <c r="F24" s="17"/>
      <c r="G24" s="16"/>
    </row>
    <row r="25" ht="22.5" customHeight="1">
      <c r="A25" s="14" t="s">
        <v>67</v>
      </c>
      <c r="B25" s="15" t="s">
        <v>68</v>
      </c>
      <c r="C25" s="14" t="s">
        <v>69</v>
      </c>
      <c r="D25" s="16">
        <f>'вспом 6'!H15</f>
        <v>148.49495999999999</v>
      </c>
      <c r="E25" s="16">
        <f>'вспом 6'!I15</f>
        <v>145.04415666666668</v>
      </c>
      <c r="F25" s="16"/>
      <c r="G25" s="16">
        <f>'вспом 6'!K15</f>
        <v>148.49495999999999</v>
      </c>
    </row>
    <row r="26" ht="33" customHeight="1">
      <c r="A26" s="14" t="s">
        <v>70</v>
      </c>
      <c r="B26" s="15" t="s">
        <v>71</v>
      </c>
      <c r="C26" s="14" t="s">
        <v>72</v>
      </c>
      <c r="D26" s="16">
        <f>'вспом 6'!H40</f>
        <v>121307.53225392039</v>
      </c>
      <c r="E26" s="16">
        <f>'вспом 6'!I40</f>
        <v>109900.28999999998</v>
      </c>
      <c r="F26" s="16"/>
      <c r="G26" s="16">
        <f>'вспом 6'!K40</f>
        <v>147814.07636027751</v>
      </c>
    </row>
    <row r="27" ht="46.5" customHeight="1">
      <c r="A27" s="14" t="s">
        <v>73</v>
      </c>
      <c r="B27" s="15" t="s">
        <v>74</v>
      </c>
      <c r="C27" s="17"/>
      <c r="D27" s="19" t="s">
        <v>75</v>
      </c>
      <c r="E27" s="20"/>
      <c r="F27" s="17"/>
      <c r="G27" s="16" t="s">
        <v>76</v>
      </c>
    </row>
    <row r="28" ht="22.5" customHeight="1">
      <c r="A28" s="14" t="s">
        <v>77</v>
      </c>
      <c r="B28" s="15" t="s">
        <v>78</v>
      </c>
      <c r="C28" s="14" t="s">
        <v>41</v>
      </c>
      <c r="D28" s="16">
        <f>D31</f>
        <v>1674.6723227648124</v>
      </c>
      <c r="E28" s="16">
        <f t="shared" ref="E28:G28" si="1">E31</f>
        <v>1190.2845325995631</v>
      </c>
      <c r="F28" s="16">
        <f t="shared" si="1"/>
        <v>0</v>
      </c>
      <c r="G28" s="16">
        <f t="shared" si="1"/>
        <v>392.94343779184254</v>
      </c>
    </row>
    <row r="29" ht="22.5" customHeight="1">
      <c r="A29" s="14"/>
      <c r="B29" s="15" t="s">
        <v>42</v>
      </c>
      <c r="C29" s="14"/>
      <c r="D29" s="17"/>
      <c r="E29" s="17"/>
      <c r="F29" s="17"/>
      <c r="G29" s="16"/>
    </row>
    <row r="30" ht="22.5" customHeight="1">
      <c r="A30" s="14" t="s">
        <v>79</v>
      </c>
      <c r="B30" s="15" t="s">
        <v>80</v>
      </c>
      <c r="C30" s="14" t="s">
        <v>41</v>
      </c>
      <c r="D30" s="16" t="str">
        <f t="shared" ref="D30:E31" si="2">D13</f>
        <v>х</v>
      </c>
      <c r="E30" s="16" t="str">
        <f t="shared" si="2"/>
        <v>х</v>
      </c>
      <c r="F30" s="17"/>
      <c r="G30" s="16" t="s">
        <v>45</v>
      </c>
    </row>
    <row r="31" ht="18.75" customHeight="1">
      <c r="A31" s="14" t="s">
        <v>81</v>
      </c>
      <c r="B31" s="15" t="s">
        <v>82</v>
      </c>
      <c r="C31" s="14" t="s">
        <v>41</v>
      </c>
      <c r="D31" s="16">
        <f t="shared" si="2"/>
        <v>1674.6723227648124</v>
      </c>
      <c r="E31" s="16">
        <f t="shared" si="2"/>
        <v>1190.2845325995631</v>
      </c>
      <c r="F31" s="17"/>
      <c r="G31" s="16">
        <f>вспом!$L$62/1000</f>
        <v>392.94343779184254</v>
      </c>
    </row>
    <row r="32" ht="30.75" customHeight="1">
      <c r="A32" s="14" t="s">
        <v>83</v>
      </c>
      <c r="B32" s="15" t="s">
        <v>84</v>
      </c>
      <c r="C32" s="14" t="s">
        <v>41</v>
      </c>
      <c r="D32" s="21" t="s">
        <v>45</v>
      </c>
      <c r="E32" s="21" t="s">
        <v>45</v>
      </c>
      <c r="F32" s="22"/>
      <c r="G32" s="21" t="s">
        <v>45</v>
      </c>
    </row>
    <row r="33" ht="30.75" customHeight="1">
      <c r="A33" s="14" t="s">
        <v>85</v>
      </c>
      <c r="B33" s="15" t="s">
        <v>86</v>
      </c>
      <c r="C33" s="17"/>
      <c r="D33" s="21">
        <v>0</v>
      </c>
      <c r="E33" s="21">
        <v>0</v>
      </c>
      <c r="F33" s="21"/>
      <c r="G33" s="21">
        <f>вспом!$L$53</f>
        <v>0</v>
      </c>
    </row>
    <row r="34" ht="24.75" customHeight="1">
      <c r="A34" s="14"/>
      <c r="B34" s="15" t="s">
        <v>42</v>
      </c>
      <c r="C34" s="14"/>
      <c r="D34" s="22"/>
      <c r="E34" s="22"/>
      <c r="F34" s="22"/>
      <c r="G34" s="21"/>
    </row>
    <row r="35" ht="24.75" customHeight="1">
      <c r="A35" s="14" t="s">
        <v>87</v>
      </c>
      <c r="B35" s="15" t="s">
        <v>88</v>
      </c>
      <c r="C35" s="14" t="s">
        <v>41</v>
      </c>
      <c r="D35" s="22"/>
      <c r="E35" s="22"/>
      <c r="F35" s="22"/>
      <c r="G35" s="21"/>
    </row>
    <row r="36" ht="24.75" customHeight="1">
      <c r="A36" s="14" t="s">
        <v>89</v>
      </c>
      <c r="B36" s="15" t="s">
        <v>90</v>
      </c>
      <c r="C36" s="14" t="s">
        <v>41</v>
      </c>
      <c r="D36" s="22"/>
      <c r="E36" s="22"/>
      <c r="F36" s="22"/>
      <c r="G36" s="21"/>
    </row>
    <row r="37" ht="24.75" customHeight="1">
      <c r="A37" s="14" t="s">
        <v>91</v>
      </c>
      <c r="B37" s="15" t="s">
        <v>92</v>
      </c>
      <c r="C37" s="14"/>
      <c r="D37" s="21">
        <v>0</v>
      </c>
      <c r="E37" s="21">
        <v>0</v>
      </c>
      <c r="F37" s="21"/>
      <c r="G37" s="21">
        <v>0</v>
      </c>
    </row>
    <row r="38" ht="24.75" customHeight="1">
      <c r="A38" s="14"/>
      <c r="B38" s="15" t="s">
        <v>42</v>
      </c>
      <c r="C38" s="14"/>
      <c r="D38" s="21"/>
      <c r="E38" s="21"/>
      <c r="F38" s="21"/>
      <c r="G38" s="21"/>
    </row>
    <row r="39" ht="24.75" customHeight="1">
      <c r="A39" s="14" t="s">
        <v>93</v>
      </c>
      <c r="B39" s="15" t="s">
        <v>80</v>
      </c>
      <c r="C39" s="14" t="s">
        <v>41</v>
      </c>
      <c r="D39" s="21"/>
      <c r="E39" s="21"/>
      <c r="F39" s="21"/>
      <c r="G39" s="21"/>
    </row>
    <row r="40" ht="24.75" customHeight="1">
      <c r="A40" s="14" t="s">
        <v>94</v>
      </c>
      <c r="B40" s="15" t="s">
        <v>82</v>
      </c>
      <c r="C40" s="14" t="s">
        <v>41</v>
      </c>
      <c r="D40" s="21"/>
      <c r="E40" s="21"/>
      <c r="F40" s="21"/>
      <c r="G40" s="21"/>
    </row>
    <row r="41" ht="36" customHeight="1">
      <c r="A41" s="14" t="s">
        <v>95</v>
      </c>
      <c r="B41" s="15" t="s">
        <v>84</v>
      </c>
      <c r="C41" s="17" t="s">
        <v>41</v>
      </c>
      <c r="D41" s="21"/>
      <c r="E41" s="21"/>
      <c r="F41" s="21"/>
      <c r="G41" s="21"/>
    </row>
    <row r="42" ht="36" customHeight="1">
      <c r="A42" s="14" t="s">
        <v>96</v>
      </c>
      <c r="B42" s="15" t="s">
        <v>97</v>
      </c>
      <c r="C42" s="17"/>
      <c r="D42" s="21">
        <v>0</v>
      </c>
      <c r="E42" s="21">
        <v>0</v>
      </c>
      <c r="F42" s="21"/>
      <c r="G42" s="21">
        <v>0</v>
      </c>
    </row>
    <row r="43" ht="18" customHeight="1">
      <c r="A43" s="17"/>
      <c r="B43" s="15" t="s">
        <v>42</v>
      </c>
      <c r="C43" s="17"/>
      <c r="D43" s="22"/>
      <c r="E43" s="22"/>
      <c r="F43" s="22"/>
      <c r="G43" s="21"/>
    </row>
    <row r="44" ht="18" customHeight="1">
      <c r="A44" s="14" t="s">
        <v>98</v>
      </c>
      <c r="B44" s="15" t="s">
        <v>80</v>
      </c>
      <c r="C44" s="14" t="s">
        <v>41</v>
      </c>
      <c r="D44" s="22"/>
      <c r="E44" s="22"/>
      <c r="F44" s="22"/>
      <c r="G44" s="21"/>
    </row>
    <row r="45" ht="24" customHeight="1">
      <c r="A45" s="14" t="s">
        <v>99</v>
      </c>
      <c r="B45" s="15" t="s">
        <v>82</v>
      </c>
      <c r="C45" s="14" t="s">
        <v>41</v>
      </c>
      <c r="D45" s="22"/>
      <c r="E45" s="22"/>
      <c r="F45" s="22"/>
      <c r="G45" s="21"/>
    </row>
    <row r="46" ht="30.75" customHeight="1">
      <c r="A46" s="14" t="s">
        <v>100</v>
      </c>
      <c r="B46" s="15" t="s">
        <v>84</v>
      </c>
      <c r="C46" s="14" t="s">
        <v>41</v>
      </c>
      <c r="D46" s="21"/>
      <c r="E46" s="21"/>
      <c r="F46" s="21"/>
      <c r="G46" s="21"/>
    </row>
    <row r="47" ht="22.5" customHeight="1">
      <c r="A47" s="14" t="s">
        <v>101</v>
      </c>
      <c r="B47" s="15" t="s">
        <v>102</v>
      </c>
      <c r="C47" s="14" t="s">
        <v>41</v>
      </c>
      <c r="D47" s="21">
        <v>0</v>
      </c>
      <c r="E47" s="21">
        <v>0</v>
      </c>
      <c r="F47" s="21"/>
      <c r="G47" s="21">
        <v>0</v>
      </c>
    </row>
    <row r="48" ht="33" customHeight="1">
      <c r="A48" s="14" t="s">
        <v>103</v>
      </c>
      <c r="B48" s="15" t="s">
        <v>104</v>
      </c>
      <c r="C48" s="14" t="s">
        <v>105</v>
      </c>
      <c r="D48" s="21">
        <v>0</v>
      </c>
      <c r="E48" s="21">
        <v>0</v>
      </c>
      <c r="F48" s="21"/>
      <c r="G48" s="21">
        <v>0</v>
      </c>
    </row>
    <row r="49" ht="68.25" customHeight="1">
      <c r="A49" s="14" t="s">
        <v>106</v>
      </c>
      <c r="B49" s="15" t="s">
        <v>107</v>
      </c>
      <c r="C49" s="17"/>
      <c r="D49" s="17"/>
      <c r="E49" s="17"/>
      <c r="F49" s="17"/>
      <c r="G49" s="16" t="s">
        <v>108</v>
      </c>
      <c r="H49" s="1" t="s">
        <v>109</v>
      </c>
    </row>
    <row r="50">
      <c r="A50" s="3"/>
    </row>
    <row r="51" ht="15.75" hidden="1">
      <c r="A51" s="23" t="s">
        <v>110</v>
      </c>
    </row>
    <row r="52" ht="15.75" hidden="1">
      <c r="A52" s="23" t="s">
        <v>111</v>
      </c>
    </row>
    <row r="53" ht="15.75" hidden="1">
      <c r="A53" s="23" t="s">
        <v>112</v>
      </c>
    </row>
    <row r="54" ht="15.75" hidden="1">
      <c r="A54" s="23" t="s">
        <v>113</v>
      </c>
    </row>
    <row r="55" hidden="1">
      <c r="A55" s="3"/>
    </row>
    <row r="56" ht="15.75" hidden="1">
      <c r="A56" s="23" t="s">
        <v>114</v>
      </c>
    </row>
    <row r="57" ht="15.75" hidden="1">
      <c r="A57" s="23" t="s">
        <v>115</v>
      </c>
    </row>
    <row r="58">
      <c r="A58" s="3"/>
    </row>
  </sheetData>
  <mergeCells count="4">
    <mergeCell ref="A1:G1"/>
    <mergeCell ref="A3:B3"/>
    <mergeCell ref="A4:G4"/>
    <mergeCell ref="D27:E2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41" activeCellId="0" sqref="I41"/>
    </sheetView>
  </sheetViews>
  <sheetFormatPr defaultRowHeight="14.25"/>
  <cols>
    <col customWidth="1" min="1" max="1" style="24" width="6"/>
    <col customWidth="1" min="2" max="2" style="24" width="38.7109375"/>
    <col customWidth="1" min="3" max="3" style="24" width="18.42578125"/>
    <col customWidth="1" min="4" max="7" style="24" width="11.42578125"/>
    <col customWidth="1" min="8" max="9" style="24" width="11.7109375"/>
    <col customWidth="1" hidden="1" min="10" max="10" style="24" width="10"/>
    <col min="11" max="16384" style="24" width="9.140625"/>
  </cols>
  <sheetData>
    <row r="1">
      <c r="A1" s="25"/>
    </row>
    <row r="2" s="26" customFormat="1" ht="18.75">
      <c r="A2" s="2" t="s">
        <v>116</v>
      </c>
      <c r="B2" s="2"/>
      <c r="C2" s="2"/>
      <c r="D2" s="2"/>
      <c r="E2" s="2"/>
      <c r="F2" s="2"/>
      <c r="G2" s="2"/>
      <c r="H2" s="2"/>
      <c r="I2" s="2"/>
    </row>
    <row r="3">
      <c r="A3" s="25"/>
    </row>
    <row r="4" ht="67.5" customHeight="1">
      <c r="A4" s="27" t="s">
        <v>18</v>
      </c>
      <c r="B4" s="27"/>
      <c r="C4" s="27" t="s">
        <v>117</v>
      </c>
      <c r="D4" s="27" t="str">
        <f>'раздел 2'!D3</f>
        <v xml:space="preserve">Фактические показатели за 2024 год</v>
      </c>
      <c r="E4" s="27"/>
      <c r="F4" s="27" t="s">
        <v>21</v>
      </c>
      <c r="G4" s="27"/>
      <c r="H4" s="27" t="str">
        <f>'раздел 2'!G3</f>
        <v xml:space="preserve">Предложения на расчетный период регулирования (2026 год)</v>
      </c>
      <c r="I4" s="27"/>
      <c r="J4" s="24" t="s">
        <v>118</v>
      </c>
    </row>
    <row r="5" ht="34.5" customHeight="1">
      <c r="A5" s="28"/>
      <c r="B5" s="27"/>
      <c r="C5" s="28"/>
      <c r="D5" s="27" t="s">
        <v>119</v>
      </c>
      <c r="E5" s="27" t="s">
        <v>120</v>
      </c>
      <c r="F5" s="27" t="s">
        <v>119</v>
      </c>
      <c r="G5" s="27" t="s">
        <v>120</v>
      </c>
      <c r="H5" s="27" t="s">
        <v>119</v>
      </c>
      <c r="I5" s="27" t="s">
        <v>120</v>
      </c>
    </row>
    <row r="6" ht="31.5" hidden="1">
      <c r="A6" s="27" t="s">
        <v>24</v>
      </c>
      <c r="B6" s="28" t="s">
        <v>121</v>
      </c>
      <c r="C6" s="29"/>
      <c r="D6" s="29"/>
      <c r="E6" s="29"/>
      <c r="F6" s="29"/>
      <c r="G6" s="29"/>
      <c r="H6" s="29"/>
      <c r="I6" s="29"/>
    </row>
    <row r="7" ht="47.25" hidden="1">
      <c r="A7" s="27" t="s">
        <v>122</v>
      </c>
      <c r="B7" s="28" t="s">
        <v>123</v>
      </c>
      <c r="C7" s="29"/>
      <c r="D7" s="29"/>
      <c r="E7" s="29"/>
      <c r="F7" s="29"/>
      <c r="G7" s="29"/>
      <c r="H7" s="29"/>
      <c r="I7" s="29"/>
    </row>
    <row r="8" ht="267.75" hidden="1">
      <c r="A8" s="29"/>
      <c r="B8" s="28" t="s">
        <v>124</v>
      </c>
      <c r="C8" s="27" t="s">
        <v>125</v>
      </c>
      <c r="D8" s="29"/>
      <c r="E8" s="29"/>
      <c r="F8" s="29"/>
      <c r="G8" s="29"/>
      <c r="H8" s="29"/>
      <c r="I8" s="29"/>
    </row>
    <row r="9" ht="204.75" hidden="1">
      <c r="A9" s="29"/>
      <c r="B9" s="28" t="s">
        <v>126</v>
      </c>
      <c r="C9" s="27" t="s">
        <v>127</v>
      </c>
      <c r="D9" s="29"/>
      <c r="E9" s="29"/>
      <c r="F9" s="29"/>
      <c r="G9" s="29"/>
      <c r="H9" s="29"/>
      <c r="I9" s="29"/>
    </row>
    <row r="10" ht="31.5" hidden="1">
      <c r="A10" s="27" t="s">
        <v>128</v>
      </c>
      <c r="B10" s="28" t="s">
        <v>129</v>
      </c>
      <c r="C10" s="29"/>
      <c r="D10" s="29"/>
      <c r="E10" s="29"/>
      <c r="F10" s="29"/>
      <c r="G10" s="29"/>
      <c r="H10" s="29"/>
      <c r="I10" s="29"/>
    </row>
    <row r="11" ht="15.75" hidden="1">
      <c r="A11" s="29"/>
      <c r="B11" s="28" t="s">
        <v>130</v>
      </c>
      <c r="C11" s="29"/>
      <c r="D11" s="29"/>
      <c r="E11" s="29"/>
      <c r="F11" s="29"/>
      <c r="G11" s="29"/>
      <c r="H11" s="29"/>
      <c r="I11" s="29"/>
    </row>
    <row r="12" ht="31.5" hidden="1">
      <c r="A12" s="29"/>
      <c r="B12" s="28" t="s">
        <v>131</v>
      </c>
      <c r="C12" s="27" t="s">
        <v>125</v>
      </c>
      <c r="D12" s="29"/>
      <c r="E12" s="29"/>
      <c r="F12" s="29"/>
      <c r="G12" s="29"/>
      <c r="H12" s="29"/>
      <c r="I12" s="29"/>
    </row>
    <row r="13" ht="31.5" hidden="1">
      <c r="A13" s="29"/>
      <c r="B13" s="28" t="s">
        <v>132</v>
      </c>
      <c r="C13" s="27" t="s">
        <v>127</v>
      </c>
      <c r="D13" s="29"/>
      <c r="E13" s="29"/>
      <c r="F13" s="29"/>
      <c r="G13" s="29"/>
      <c r="H13" s="29"/>
      <c r="I13" s="29"/>
    </row>
    <row r="14" ht="15.75" hidden="1">
      <c r="A14" s="29"/>
      <c r="B14" s="28" t="s">
        <v>133</v>
      </c>
      <c r="C14" s="27" t="s">
        <v>127</v>
      </c>
      <c r="D14" s="29"/>
      <c r="E14" s="29"/>
      <c r="F14" s="29"/>
      <c r="G14" s="29"/>
      <c r="H14" s="29"/>
      <c r="I14" s="29"/>
    </row>
    <row r="15" ht="15.75" hidden="1">
      <c r="A15" s="27" t="s">
        <v>27</v>
      </c>
      <c r="B15" s="28" t="s">
        <v>134</v>
      </c>
      <c r="C15" s="27" t="s">
        <v>127</v>
      </c>
      <c r="D15" s="29"/>
      <c r="E15" s="29"/>
      <c r="F15" s="29"/>
      <c r="G15" s="29"/>
      <c r="H15" s="29"/>
      <c r="I15" s="29"/>
    </row>
    <row r="16" ht="15.75" hidden="1">
      <c r="A16" s="27" t="s">
        <v>29</v>
      </c>
      <c r="B16" s="28" t="s">
        <v>135</v>
      </c>
      <c r="C16" s="29"/>
      <c r="D16" s="29"/>
      <c r="E16" s="29"/>
      <c r="F16" s="29"/>
      <c r="G16" s="29"/>
      <c r="H16" s="29"/>
      <c r="I16" s="29"/>
    </row>
    <row r="17" ht="47.25" hidden="1">
      <c r="A17" s="27" t="s">
        <v>136</v>
      </c>
      <c r="B17" s="28" t="s">
        <v>137</v>
      </c>
      <c r="C17" s="27" t="s">
        <v>127</v>
      </c>
      <c r="D17" s="29"/>
      <c r="E17" s="29"/>
      <c r="F17" s="29"/>
      <c r="G17" s="29"/>
      <c r="H17" s="29"/>
      <c r="I17" s="29"/>
    </row>
    <row r="18" ht="78.75" hidden="1">
      <c r="A18" s="27" t="s">
        <v>138</v>
      </c>
      <c r="B18" s="28" t="s">
        <v>139</v>
      </c>
      <c r="C18" s="27" t="s">
        <v>127</v>
      </c>
      <c r="D18" s="29"/>
      <c r="E18" s="29"/>
      <c r="F18" s="29"/>
      <c r="G18" s="29"/>
      <c r="H18" s="29"/>
      <c r="I18" s="29"/>
    </row>
    <row r="19" ht="31.5" hidden="1">
      <c r="A19" s="27" t="s">
        <v>140</v>
      </c>
      <c r="B19" s="28" t="s">
        <v>141</v>
      </c>
      <c r="C19" s="27" t="s">
        <v>127</v>
      </c>
      <c r="D19" s="29"/>
      <c r="E19" s="29"/>
      <c r="F19" s="29"/>
      <c r="G19" s="29"/>
      <c r="H19" s="29"/>
      <c r="I19" s="29"/>
    </row>
    <row r="20" ht="15.75" hidden="1">
      <c r="A20" s="29"/>
      <c r="B20" s="28" t="s">
        <v>142</v>
      </c>
      <c r="C20" s="27" t="s">
        <v>127</v>
      </c>
      <c r="D20" s="29"/>
      <c r="E20" s="29"/>
      <c r="F20" s="29"/>
      <c r="G20" s="29"/>
      <c r="H20" s="29"/>
      <c r="I20" s="29"/>
    </row>
    <row r="21" ht="15.75" hidden="1">
      <c r="A21" s="29"/>
      <c r="B21" s="28" t="s">
        <v>143</v>
      </c>
      <c r="C21" s="27" t="s">
        <v>127</v>
      </c>
      <c r="D21" s="29"/>
      <c r="E21" s="29"/>
      <c r="F21" s="29"/>
      <c r="G21" s="29"/>
      <c r="H21" s="29"/>
      <c r="I21" s="29"/>
    </row>
    <row r="22" ht="15.75" hidden="1">
      <c r="A22" s="29"/>
      <c r="B22" s="28" t="s">
        <v>144</v>
      </c>
      <c r="C22" s="27" t="s">
        <v>127</v>
      </c>
      <c r="D22" s="29"/>
      <c r="E22" s="29"/>
      <c r="F22" s="29"/>
      <c r="G22" s="29"/>
      <c r="H22" s="29"/>
      <c r="I22" s="29"/>
    </row>
    <row r="23" ht="15">
      <c r="A23" s="27" t="s">
        <v>32</v>
      </c>
      <c r="B23" s="28" t="s">
        <v>145</v>
      </c>
      <c r="C23" s="29"/>
      <c r="D23" s="29"/>
      <c r="E23" s="29"/>
      <c r="F23" s="29"/>
      <c r="G23" s="29"/>
      <c r="H23" s="29"/>
      <c r="I23" s="29"/>
    </row>
    <row r="24" ht="15">
      <c r="A24" s="27" t="s">
        <v>146</v>
      </c>
      <c r="B24" s="28" t="s">
        <v>147</v>
      </c>
      <c r="C24" s="27" t="s">
        <v>148</v>
      </c>
      <c r="D24" s="30" t="s">
        <v>45</v>
      </c>
      <c r="E24" s="30" t="s">
        <v>45</v>
      </c>
      <c r="F24" s="30" t="s">
        <v>45</v>
      </c>
      <c r="G24" s="30" t="s">
        <v>45</v>
      </c>
      <c r="H24" s="30" t="s">
        <v>45</v>
      </c>
      <c r="I24" s="30" t="s">
        <v>45</v>
      </c>
      <c r="J24" s="31"/>
    </row>
    <row r="25" ht="15">
      <c r="A25" s="29"/>
      <c r="B25" s="28" t="s">
        <v>149</v>
      </c>
      <c r="C25" s="27" t="s">
        <v>148</v>
      </c>
      <c r="D25" s="30" t="s">
        <v>45</v>
      </c>
      <c r="E25" s="30" t="s">
        <v>45</v>
      </c>
      <c r="F25" s="30" t="s">
        <v>45</v>
      </c>
      <c r="G25" s="30" t="s">
        <v>45</v>
      </c>
      <c r="H25" s="30" t="s">
        <v>45</v>
      </c>
      <c r="I25" s="30" t="s">
        <v>45</v>
      </c>
    </row>
    <row r="26" ht="45">
      <c r="A26" s="27" t="s">
        <v>150</v>
      </c>
      <c r="B26" s="28" t="s">
        <v>151</v>
      </c>
      <c r="C26" s="27" t="s">
        <v>125</v>
      </c>
      <c r="D26" s="30" t="s">
        <v>45</v>
      </c>
      <c r="E26" s="30" t="s">
        <v>45</v>
      </c>
      <c r="F26" s="30">
        <v>1124359.8999999999</v>
      </c>
      <c r="G26" s="30">
        <f>вспом!J67</f>
        <v>1187931.2408115156</v>
      </c>
      <c r="H26" s="30">
        <f>I26</f>
        <v>387097.87281447119</v>
      </c>
      <c r="I26" s="30">
        <f>'раздел 2'!G31/'раздел 2'!G6/12*1000000</f>
        <v>387097.87281447119</v>
      </c>
      <c r="J26" s="31">
        <f>вспом!$L$67</f>
        <v>387097.87281447119</v>
      </c>
    </row>
    <row r="27" ht="31.5" hidden="1">
      <c r="A27" s="27" t="s">
        <v>152</v>
      </c>
      <c r="B27" s="28" t="s">
        <v>153</v>
      </c>
      <c r="C27" s="27" t="s">
        <v>154</v>
      </c>
      <c r="D27" s="29"/>
      <c r="E27" s="29"/>
      <c r="F27" s="29"/>
      <c r="G27" s="29"/>
      <c r="H27" s="29"/>
      <c r="I27" s="29"/>
    </row>
    <row r="28" ht="31.5" hidden="1">
      <c r="A28" s="27" t="s">
        <v>155</v>
      </c>
      <c r="B28" s="28" t="s">
        <v>156</v>
      </c>
      <c r="C28" s="27" t="s">
        <v>154</v>
      </c>
      <c r="D28" s="29"/>
      <c r="E28" s="29"/>
      <c r="F28" s="29"/>
      <c r="G28" s="29"/>
      <c r="H28" s="29"/>
      <c r="I28" s="29"/>
    </row>
    <row r="29" ht="31.5" hidden="1">
      <c r="A29" s="27" t="s">
        <v>157</v>
      </c>
      <c r="B29" s="28" t="s">
        <v>158</v>
      </c>
      <c r="C29" s="27" t="s">
        <v>154</v>
      </c>
      <c r="D29" s="29"/>
      <c r="E29" s="29"/>
      <c r="F29" s="29"/>
      <c r="G29" s="29"/>
      <c r="H29" s="29"/>
      <c r="I29" s="29"/>
    </row>
    <row r="30" ht="18.75" hidden="1">
      <c r="A30" s="29"/>
      <c r="B30" s="28" t="s">
        <v>159</v>
      </c>
      <c r="C30" s="27" t="s">
        <v>154</v>
      </c>
      <c r="D30" s="29"/>
      <c r="E30" s="29"/>
      <c r="F30" s="29"/>
      <c r="G30" s="29"/>
      <c r="H30" s="29"/>
      <c r="I30" s="29"/>
    </row>
    <row r="31" ht="18.75" hidden="1">
      <c r="A31" s="29"/>
      <c r="B31" s="28" t="s">
        <v>160</v>
      </c>
      <c r="C31" s="27" t="s">
        <v>154</v>
      </c>
      <c r="D31" s="29"/>
      <c r="E31" s="29"/>
      <c r="F31" s="29"/>
      <c r="G31" s="29"/>
      <c r="H31" s="29"/>
      <c r="I31" s="29"/>
    </row>
    <row r="32" ht="18.75" hidden="1">
      <c r="A32" s="29"/>
      <c r="B32" s="28" t="s">
        <v>161</v>
      </c>
      <c r="C32" s="27" t="s">
        <v>154</v>
      </c>
      <c r="D32" s="29"/>
      <c r="E32" s="29"/>
      <c r="F32" s="29"/>
      <c r="G32" s="29"/>
      <c r="H32" s="29"/>
      <c r="I32" s="29"/>
    </row>
    <row r="33" ht="18.75" hidden="1">
      <c r="A33" s="29"/>
      <c r="B33" s="28" t="s">
        <v>162</v>
      </c>
      <c r="C33" s="27" t="s">
        <v>154</v>
      </c>
      <c r="D33" s="29"/>
      <c r="E33" s="29"/>
      <c r="F33" s="29"/>
      <c r="G33" s="29"/>
      <c r="H33" s="29"/>
      <c r="I33" s="29"/>
    </row>
    <row r="34" ht="31.5" hidden="1">
      <c r="A34" s="27" t="s">
        <v>163</v>
      </c>
      <c r="B34" s="28" t="s">
        <v>164</v>
      </c>
      <c r="C34" s="27" t="s">
        <v>154</v>
      </c>
      <c r="D34" s="29"/>
      <c r="E34" s="29"/>
      <c r="F34" s="29"/>
      <c r="G34" s="29"/>
      <c r="H34" s="29"/>
      <c r="I34" s="29"/>
    </row>
    <row r="35" ht="31.5" hidden="1">
      <c r="A35" s="27" t="s">
        <v>165</v>
      </c>
      <c r="B35" s="28" t="s">
        <v>166</v>
      </c>
      <c r="C35" s="29"/>
      <c r="D35" s="29"/>
      <c r="E35" s="29"/>
      <c r="F35" s="29"/>
      <c r="G35" s="29"/>
      <c r="H35" s="29"/>
      <c r="I35" s="29"/>
    </row>
    <row r="36" ht="31.5" hidden="1">
      <c r="A36" s="27" t="s">
        <v>167</v>
      </c>
      <c r="B36" s="28" t="s">
        <v>168</v>
      </c>
      <c r="C36" s="27" t="s">
        <v>169</v>
      </c>
      <c r="D36" s="29"/>
      <c r="E36" s="29"/>
      <c r="F36" s="29"/>
      <c r="G36" s="29"/>
      <c r="H36" s="29"/>
      <c r="I36" s="29"/>
    </row>
    <row r="37" ht="31.5" hidden="1">
      <c r="A37" s="27" t="s">
        <v>170</v>
      </c>
      <c r="B37" s="28" t="s">
        <v>171</v>
      </c>
      <c r="C37" s="27" t="s">
        <v>154</v>
      </c>
      <c r="D37" s="29"/>
      <c r="E37" s="29"/>
      <c r="F37" s="29"/>
      <c r="G37" s="29"/>
      <c r="H37" s="29"/>
      <c r="I37" s="29"/>
    </row>
    <row r="38" ht="31.5" hidden="1">
      <c r="A38" s="27" t="s">
        <v>172</v>
      </c>
      <c r="B38" s="28" t="s">
        <v>173</v>
      </c>
      <c r="C38" s="27" t="s">
        <v>174</v>
      </c>
      <c r="D38" s="29"/>
      <c r="E38" s="29"/>
      <c r="F38" s="29"/>
      <c r="G38" s="29"/>
      <c r="H38" s="29"/>
      <c r="I38" s="29"/>
    </row>
    <row r="39" ht="15.75" hidden="1">
      <c r="A39" s="29"/>
      <c r="B39" s="32" t="s">
        <v>175</v>
      </c>
      <c r="C39" s="27" t="s">
        <v>174</v>
      </c>
      <c r="D39" s="29"/>
      <c r="E39" s="29"/>
      <c r="F39" s="29"/>
      <c r="G39" s="29"/>
      <c r="H39" s="29"/>
      <c r="I39" s="29"/>
    </row>
    <row r="40" ht="15.75" hidden="1">
      <c r="A40" s="29"/>
      <c r="B40" s="32" t="s">
        <v>176</v>
      </c>
      <c r="C40" s="27" t="s">
        <v>174</v>
      </c>
      <c r="D40" s="29"/>
      <c r="E40" s="29"/>
      <c r="F40" s="29"/>
      <c r="G40" s="29"/>
      <c r="H40" s="29"/>
      <c r="I40" s="29"/>
    </row>
    <row r="41">
      <c r="A41" s="25"/>
    </row>
    <row r="42">
      <c r="A42" s="25"/>
    </row>
    <row r="43" s="1" customFormat="1">
      <c r="B43" s="1" t="s">
        <v>177</v>
      </c>
    </row>
    <row r="44" s="1" customFormat="1">
      <c r="B44" s="1" t="s">
        <v>178</v>
      </c>
    </row>
    <row r="45">
      <c r="B45" s="24"/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7" zoomScale="100" workbookViewId="0">
      <selection activeCell="G22" activeCellId="0" sqref="G22"/>
    </sheetView>
  </sheetViews>
  <sheetFormatPr defaultRowHeight="14.25"/>
  <cols>
    <col customWidth="1" hidden="1" min="1" max="2" width="3.7109375"/>
    <col customWidth="1" min="3" max="3" width="3.7109375"/>
    <col customWidth="1" min="4" max="4" width="6.7109375"/>
    <col customWidth="1" min="5" max="5" width="52.7109375"/>
    <col customWidth="1" hidden="1" min="6" max="6" width="7.85546875"/>
    <col customWidth="1" min="7" max="7" width="13.7109375"/>
    <col customWidth="1" min="8" max="12" width="18.7109375"/>
    <col customWidth="1" min="13" max="16" width="9.7109375"/>
  </cols>
  <sheetData>
    <row r="1" ht="17.100000000000001" customHeight="1">
      <c r="D1" t="s">
        <v>179</v>
      </c>
      <c r="P1" t="s">
        <v>180</v>
      </c>
    </row>
    <row r="2" ht="18.949999999999999" customHeight="1">
      <c r="D2" t="s">
        <v>181</v>
      </c>
    </row>
    <row r="3" ht="3" customHeight="1"/>
    <row r="4" ht="14.25" customHeight="1">
      <c r="D4" t="s">
        <v>182</v>
      </c>
      <c r="E4" t="s">
        <v>183</v>
      </c>
      <c r="G4" t="s">
        <v>19</v>
      </c>
      <c r="H4">
        <v>2024</v>
      </c>
      <c r="J4">
        <v>2025</v>
      </c>
      <c r="L4">
        <v>2026</v>
      </c>
      <c r="M4" t="s">
        <v>184</v>
      </c>
      <c r="O4" t="s">
        <v>185</v>
      </c>
    </row>
    <row r="5" ht="12" customHeight="1"/>
    <row r="6" ht="36.75" customHeight="1">
      <c r="H6" t="s">
        <v>186</v>
      </c>
      <c r="I6" t="s">
        <v>187</v>
      </c>
      <c r="J6" t="s">
        <v>186</v>
      </c>
      <c r="K6" t="s">
        <v>187</v>
      </c>
      <c r="L6" t="s">
        <v>188</v>
      </c>
      <c r="M6" t="s">
        <v>189</v>
      </c>
      <c r="N6" t="s">
        <v>190</v>
      </c>
      <c r="O6" t="s">
        <v>189</v>
      </c>
      <c r="P6" t="s">
        <v>190</v>
      </c>
    </row>
    <row r="7">
      <c r="D7" t="s">
        <v>191</v>
      </c>
      <c r="E7" t="s">
        <v>192</v>
      </c>
      <c r="G7">
        <v>3</v>
      </c>
      <c r="H7">
        <v>4</v>
      </c>
      <c r="I7">
        <v>5</v>
      </c>
      <c r="J7">
        <v>6</v>
      </c>
      <c r="K7">
        <v>7</v>
      </c>
      <c r="L7">
        <v>8</v>
      </c>
      <c r="M7">
        <v>9</v>
      </c>
      <c r="N7">
        <v>10</v>
      </c>
      <c r="O7">
        <v>11</v>
      </c>
      <c r="P7">
        <v>12</v>
      </c>
    </row>
    <row r="8" hidden="1"/>
    <row r="9" ht="17.100000000000001" customHeight="1">
      <c r="D9" t="s">
        <v>191</v>
      </c>
      <c r="E9" t="s">
        <v>25</v>
      </c>
      <c r="F9" t="s">
        <v>193</v>
      </c>
      <c r="G9" t="s">
        <v>26</v>
      </c>
      <c r="H9">
        <v>139.46000000000001</v>
      </c>
      <c r="I9">
        <v>139.46000000000001</v>
      </c>
      <c r="J9">
        <v>139.46000000000001</v>
      </c>
      <c r="K9">
        <v>139.46000000000001</v>
      </c>
      <c r="L9">
        <v>139.46000000000001</v>
      </c>
      <c r="M9">
        <v>100</v>
      </c>
      <c r="N9">
        <v>100</v>
      </c>
      <c r="O9">
        <v>100</v>
      </c>
      <c r="P9">
        <v>100</v>
      </c>
    </row>
    <row r="10" ht="35.25" customHeight="1">
      <c r="D10" t="s">
        <v>192</v>
      </c>
      <c r="E10" t="s">
        <v>28</v>
      </c>
      <c r="F10" t="s">
        <v>194</v>
      </c>
      <c r="G10" t="s">
        <v>26</v>
      </c>
      <c r="H10">
        <v>83.661249999999995</v>
      </c>
      <c r="I10">
        <v>85.86933333333333</v>
      </c>
      <c r="J10">
        <v>83.498416666666671</v>
      </c>
      <c r="K10">
        <v>83.498416666666671</v>
      </c>
      <c r="L10">
        <v>84.591750000000005</v>
      </c>
      <c r="M10">
        <v>101.3094060665821</v>
      </c>
      <c r="N10">
        <v>101.3094060665821</v>
      </c>
      <c r="O10">
        <v>101.11222340091742</v>
      </c>
      <c r="P10">
        <v>98.51217741685042</v>
      </c>
    </row>
    <row r="11" ht="17.100000000000001" customHeight="1">
      <c r="D11" t="s">
        <v>195</v>
      </c>
      <c r="E11" t="s">
        <v>196</v>
      </c>
      <c r="F11" t="s">
        <v>197</v>
      </c>
      <c r="G11" t="s">
        <v>198</v>
      </c>
      <c r="H11">
        <v>350</v>
      </c>
      <c r="I11">
        <v>350</v>
      </c>
      <c r="J11">
        <v>310</v>
      </c>
      <c r="K11">
        <v>310</v>
      </c>
      <c r="L11">
        <v>65</v>
      </c>
      <c r="M11">
        <v>20.967741935483872</v>
      </c>
      <c r="N11">
        <v>20.967741935483872</v>
      </c>
      <c r="O11">
        <v>18.571428571428573</v>
      </c>
      <c r="P11">
        <v>18.571428571428573</v>
      </c>
    </row>
    <row r="12" ht="17.100000000000001" customHeight="1">
      <c r="D12" t="s">
        <v>199</v>
      </c>
      <c r="E12" t="s">
        <v>200</v>
      </c>
      <c r="F12" t="s">
        <v>201</v>
      </c>
      <c r="G12" t="s">
        <v>198</v>
      </c>
      <c r="H12">
        <v>295.21622452493222</v>
      </c>
      <c r="I12">
        <v>295.21622452493222</v>
      </c>
      <c r="J12">
        <v>276.77736369564923</v>
      </c>
      <c r="K12">
        <v>276.77736369564923</v>
      </c>
      <c r="L12">
        <v>51.339999999999996</v>
      </c>
      <c r="M12">
        <v>18.549204788457573</v>
      </c>
      <c r="N12">
        <v>18.549204788457573</v>
      </c>
      <c r="O12">
        <v>17.390643106630517</v>
      </c>
      <c r="P12">
        <v>17.390643106630517</v>
      </c>
    </row>
    <row r="13" ht="17.100000000000001" customHeight="1">
      <c r="D13" t="s">
        <v>202</v>
      </c>
      <c r="E13" t="s">
        <v>203</v>
      </c>
      <c r="F13" t="s">
        <v>204</v>
      </c>
      <c r="G13" t="s">
        <v>198</v>
      </c>
      <c r="H13">
        <v>291.64350000000002</v>
      </c>
      <c r="I13">
        <v>291.64350000000002</v>
      </c>
      <c r="J13">
        <v>272.79990000000004</v>
      </c>
      <c r="K13">
        <v>272.79990000000004</v>
      </c>
      <c r="L13">
        <v>21.582999999999991</v>
      </c>
      <c r="M13">
        <v>7.9116597916641425</v>
      </c>
      <c r="N13">
        <v>7.9116597916641425</v>
      </c>
      <c r="O13">
        <v>7.4004735233255641</v>
      </c>
      <c r="P13">
        <v>7.4004735233255641</v>
      </c>
    </row>
    <row r="14" ht="17.100000000000001" customHeight="1">
      <c r="D14" t="s">
        <v>205</v>
      </c>
      <c r="E14" t="s">
        <v>206</v>
      </c>
      <c r="F14" t="s">
        <v>207</v>
      </c>
      <c r="G14" t="s">
        <v>208</v>
      </c>
      <c r="H14">
        <v>842.0127</v>
      </c>
      <c r="I14">
        <v>842.0127</v>
      </c>
      <c r="J14">
        <v>75.151165079274762</v>
      </c>
      <c r="K14">
        <v>75.151165079274762</v>
      </c>
      <c r="L14">
        <v>851</v>
      </c>
      <c r="M14">
        <v>1132.3843071525305</v>
      </c>
      <c r="N14">
        <v>1132.3843071525305</v>
      </c>
      <c r="O14">
        <v>101.06735919778882</v>
      </c>
      <c r="P14">
        <v>101.06735919778882</v>
      </c>
    </row>
    <row r="15" ht="17.100000000000001" customHeight="1">
      <c r="D15" t="s">
        <v>209</v>
      </c>
      <c r="E15" t="s">
        <v>210</v>
      </c>
      <c r="F15" t="s">
        <v>211</v>
      </c>
      <c r="G15" t="s">
        <v>208</v>
      </c>
      <c r="H15">
        <v>841.49220000000003</v>
      </c>
      <c r="I15">
        <v>841.49220000000003</v>
      </c>
      <c r="J15">
        <v>74.636165079274761</v>
      </c>
      <c r="K15">
        <v>74.636165079274761</v>
      </c>
      <c r="L15">
        <v>850.44500000000005</v>
      </c>
      <c r="M15">
        <v>1139.4543102485241</v>
      </c>
      <c r="N15">
        <v>1139.4543102485241</v>
      </c>
      <c r="O15">
        <v>101.06391954672903</v>
      </c>
      <c r="P15">
        <v>101.06391954672903</v>
      </c>
    </row>
    <row r="16" ht="23.25" customHeight="1">
      <c r="D16" t="s">
        <v>212</v>
      </c>
      <c r="E16" t="s">
        <v>213</v>
      </c>
      <c r="F16" t="s">
        <v>214</v>
      </c>
      <c r="G16" t="s">
        <v>215</v>
      </c>
      <c r="H16">
        <v>2543928.3111478109</v>
      </c>
      <c r="I16">
        <v>2600380.3572295825</v>
      </c>
      <c r="J16">
        <v>1719464.6573580899</v>
      </c>
      <c r="K16">
        <v>2030540.5558779039</v>
      </c>
      <c r="L16">
        <v>2430272.1453862977</v>
      </c>
      <c r="M16">
        <v>141.33888329640598</v>
      </c>
      <c r="N16">
        <v>119.68596925342227</v>
      </c>
      <c r="O16">
        <v>95.532257522216426</v>
      </c>
      <c r="P16">
        <v>93.458333456090386</v>
      </c>
    </row>
    <row r="17" ht="17.100000000000001" customHeight="1">
      <c r="D17" t="s">
        <v>216</v>
      </c>
      <c r="E17" t="s">
        <v>217</v>
      </c>
      <c r="F17" t="s">
        <v>218</v>
      </c>
      <c r="G17" t="s">
        <v>215</v>
      </c>
      <c r="H17">
        <v>1158192.5878605796</v>
      </c>
      <c r="I17">
        <v>1115008.2704130369</v>
      </c>
      <c r="J17">
        <v>562932.14190594701</v>
      </c>
      <c r="K17">
        <v>562932.14190594701</v>
      </c>
      <c r="L17">
        <v>1022108.1578268728</v>
      </c>
      <c r="M17">
        <v>181.56862643626476</v>
      </c>
      <c r="N17">
        <v>181.56862643626476</v>
      </c>
      <c r="O17">
        <v>88.250276209668826</v>
      </c>
      <c r="P17">
        <v>91.668213137849577</v>
      </c>
    </row>
    <row r="18" ht="17.100000000000001" customHeight="1">
      <c r="D18" t="s">
        <v>219</v>
      </c>
      <c r="E18" t="s">
        <v>220</v>
      </c>
      <c r="F18" t="s">
        <v>221</v>
      </c>
      <c r="G18" t="s">
        <v>215</v>
      </c>
      <c r="H18">
        <v>433385.68823094928</v>
      </c>
      <c r="I18">
        <v>417226.48868680582</v>
      </c>
      <c r="J18">
        <v>485134.91989454522</v>
      </c>
      <c r="K18">
        <v>485134.91989454522</v>
      </c>
      <c r="L18">
        <v>94729.846843270294</v>
      </c>
      <c r="M18">
        <v>19.526495199286401</v>
      </c>
      <c r="N18">
        <v>19.526495199286401</v>
      </c>
      <c r="O18">
        <v>21.858093014088915</v>
      </c>
      <c r="P18">
        <v>22.704657880525883</v>
      </c>
    </row>
    <row r="19" ht="17.100000000000001" customHeight="1">
      <c r="D19" t="s">
        <v>222</v>
      </c>
      <c r="E19" t="s">
        <v>223</v>
      </c>
      <c r="F19" t="s">
        <v>224</v>
      </c>
      <c r="G19" t="s">
        <v>215</v>
      </c>
      <c r="H19">
        <v>724806.89962963038</v>
      </c>
      <c r="I19">
        <v>697781.7817262311</v>
      </c>
      <c r="J19">
        <v>77797.222011401784</v>
      </c>
      <c r="K19">
        <v>77797.222011401784</v>
      </c>
      <c r="L19">
        <v>927378.31098360242</v>
      </c>
      <c r="M19">
        <v>1192.0455345406651</v>
      </c>
      <c r="N19">
        <v>1192.0455345406651</v>
      </c>
      <c r="O19">
        <v>127.94832823162751</v>
      </c>
      <c r="P19">
        <v>132.90377239276384</v>
      </c>
    </row>
    <row r="20" ht="17.100000000000001" customHeight="1">
      <c r="D20" t="s">
        <v>225</v>
      </c>
      <c r="E20" t="s">
        <v>226</v>
      </c>
      <c r="F20" t="s">
        <v>227</v>
      </c>
      <c r="G20" t="s">
        <v>215</v>
      </c>
      <c r="H20">
        <v>994523.74330519256</v>
      </c>
      <c r="I20">
        <v>1033885.9293</v>
      </c>
      <c r="J20">
        <v>959427.29082035332</v>
      </c>
      <c r="K20">
        <v>962099.20064171439</v>
      </c>
      <c r="L20">
        <v>900016.74476342869</v>
      </c>
      <c r="M20">
        <v>93.807707303580457</v>
      </c>
      <c r="N20">
        <v>93.547187666627622</v>
      </c>
      <c r="O20">
        <v>90.497260706146648</v>
      </c>
      <c r="P20">
        <v>87.051841915750956</v>
      </c>
    </row>
    <row r="21" ht="17.100000000000001" customHeight="1">
      <c r="D21" t="s">
        <v>228</v>
      </c>
      <c r="E21" t="s">
        <v>229</v>
      </c>
      <c r="F21" t="s">
        <v>230</v>
      </c>
      <c r="G21" t="s">
        <v>215</v>
      </c>
      <c r="H21">
        <v>0</v>
      </c>
      <c r="I21">
        <v>565.66418999999996</v>
      </c>
      <c r="J21">
        <v>0</v>
      </c>
      <c r="K21">
        <v>1927.8205700000001</v>
      </c>
      <c r="L21">
        <v>2055.0979125599997</v>
      </c>
      <c r="M21">
        <v>0</v>
      </c>
      <c r="N21">
        <v>106.60213634716014</v>
      </c>
      <c r="O21">
        <v>0</v>
      </c>
      <c r="P21">
        <v>363.30705547402601</v>
      </c>
    </row>
    <row r="22" ht="17.100000000000001" customHeight="1">
      <c r="D22" t="s">
        <v>231</v>
      </c>
      <c r="E22" t="s">
        <v>232</v>
      </c>
      <c r="F22" t="s">
        <v>233</v>
      </c>
      <c r="G22" t="s">
        <v>215</v>
      </c>
      <c r="H22">
        <v>167999.89844811344</v>
      </c>
      <c r="I22">
        <v>217126.08872999999</v>
      </c>
      <c r="J22">
        <v>191284.73856566517</v>
      </c>
      <c r="K22">
        <v>253555.94787621804</v>
      </c>
      <c r="L22">
        <v>264458.85363489535</v>
      </c>
      <c r="M22">
        <v>138.25402675504643</v>
      </c>
      <c r="N22">
        <v>104.29999999999997</v>
      </c>
      <c r="O22">
        <v>157.41607946065105</v>
      </c>
      <c r="P22">
        <v>121.79966727248261</v>
      </c>
    </row>
    <row r="23" ht="17.100000000000001" customHeight="1">
      <c r="D23" t="s">
        <v>234</v>
      </c>
      <c r="E23" t="s">
        <v>235</v>
      </c>
      <c r="F23" t="s">
        <v>236</v>
      </c>
      <c r="G23" t="s">
        <v>215</v>
      </c>
      <c r="H23">
        <v>24087.34259206464</v>
      </c>
      <c r="I23">
        <v>25754.445240000001</v>
      </c>
      <c r="J23">
        <v>26609.334500879995</v>
      </c>
      <c r="K23">
        <v>28741.961283600001</v>
      </c>
      <c r="L23">
        <v>30102.467776320002</v>
      </c>
      <c r="M23">
        <v>113.12747327568258</v>
      </c>
      <c r="N23">
        <v>104.73352002424517</v>
      </c>
      <c r="O23">
        <v>124.97214112044468</v>
      </c>
      <c r="P23">
        <v>116.8826099564628</v>
      </c>
    </row>
    <row r="24" ht="17.100000000000001" customHeight="1">
      <c r="D24" t="s">
        <v>237</v>
      </c>
      <c r="E24" t="s">
        <v>238</v>
      </c>
      <c r="F24" t="s">
        <v>239</v>
      </c>
      <c r="G24" t="s">
        <v>215</v>
      </c>
      <c r="H24">
        <v>521.62889780400008</v>
      </c>
      <c r="I24">
        <v>158.24410999999998</v>
      </c>
      <c r="J24">
        <v>562.53030739380006</v>
      </c>
      <c r="K24">
        <v>597.7045809</v>
      </c>
      <c r="L24">
        <v>49.132598766999976</v>
      </c>
      <c r="M24">
        <v>8.7342136274632107</v>
      </c>
      <c r="N24">
        <v>8.2202145235390454</v>
      </c>
      <c r="O24">
        <v>9.4190714843143812</v>
      </c>
      <c r="P24">
        <v>31.048611393498298</v>
      </c>
    </row>
    <row r="25" ht="17.100000000000001" customHeight="1">
      <c r="D25" t="s">
        <v>240</v>
      </c>
      <c r="E25" t="s">
        <v>241</v>
      </c>
      <c r="F25" t="s">
        <v>242</v>
      </c>
      <c r="G25" t="s">
        <v>215</v>
      </c>
      <c r="H25">
        <v>180347.71348274263</v>
      </c>
      <c r="I25">
        <v>186642.83081654616</v>
      </c>
      <c r="J25">
        <v>160824.68308239093</v>
      </c>
      <c r="K25">
        <v>196889.88866952457</v>
      </c>
      <c r="L25">
        <v>186526.97976720365</v>
      </c>
      <c r="M25">
        <v>115.98156215339492</v>
      </c>
      <c r="N25">
        <v>94.73669827722091</v>
      </c>
      <c r="O25">
        <v>103.42630697397352</v>
      </c>
      <c r="P25">
        <v>99.937929011880243</v>
      </c>
    </row>
    <row r="26" ht="17.100000000000001" customHeight="1">
      <c r="D26" t="s">
        <v>243</v>
      </c>
      <c r="E26" t="s">
        <v>244</v>
      </c>
      <c r="F26" t="s">
        <v>245</v>
      </c>
      <c r="G26" t="s">
        <v>215</v>
      </c>
      <c r="H26">
        <v>49514.627160193078</v>
      </c>
      <c r="I26">
        <v>66046.21067</v>
      </c>
      <c r="J26">
        <v>57501.689747595316</v>
      </c>
      <c r="K26">
        <v>77127.578947404545</v>
      </c>
      <c r="L26">
        <v>80444.064842142907</v>
      </c>
      <c r="M26">
        <v>139.89861027606938</v>
      </c>
      <c r="N26">
        <v>104.29999999999995</v>
      </c>
      <c r="O26">
        <v>162.46525411952476</v>
      </c>
      <c r="P26">
        <v>121.79966727248261</v>
      </c>
    </row>
    <row r="27" ht="17.100000000000001" customHeight="1">
      <c r="D27" t="s">
        <v>246</v>
      </c>
      <c r="E27" t="s">
        <v>247</v>
      </c>
      <c r="F27" t="s">
        <v>248</v>
      </c>
      <c r="G27" t="s">
        <v>215</v>
      </c>
      <c r="H27">
        <v>112873.62519636922</v>
      </c>
      <c r="I27">
        <v>112925.92815654617</v>
      </c>
      <c r="J27">
        <v>94963.028912349255</v>
      </c>
      <c r="K27">
        <v>98071.717370000028</v>
      </c>
      <c r="L27">
        <v>83424.656927480028</v>
      </c>
      <c r="M27">
        <v>87.849616722399276</v>
      </c>
      <c r="N27">
        <v>85.064949574340261</v>
      </c>
      <c r="O27">
        <v>73.909787855527767</v>
      </c>
      <c r="P27">
        <v>73.875555675602385</v>
      </c>
    </row>
    <row r="28" ht="17.100000000000001" customHeight="1">
      <c r="D28" t="s">
        <v>249</v>
      </c>
      <c r="E28" t="s">
        <v>250</v>
      </c>
      <c r="F28" t="s">
        <v>251</v>
      </c>
      <c r="G28" t="s">
        <v>215</v>
      </c>
      <c r="H28">
        <v>949.78800000000001</v>
      </c>
      <c r="I28">
        <v>949.78800000000001</v>
      </c>
      <c r="J28">
        <v>949.78800000000001</v>
      </c>
      <c r="K28">
        <v>949.78800000000001</v>
      </c>
      <c r="L28">
        <v>949.78800000000001</v>
      </c>
      <c r="M28">
        <v>100</v>
      </c>
      <c r="N28">
        <v>100</v>
      </c>
      <c r="O28">
        <v>100</v>
      </c>
      <c r="P28">
        <v>100</v>
      </c>
    </row>
    <row r="29" ht="17.100000000000001" customHeight="1">
      <c r="D29" t="s">
        <v>252</v>
      </c>
      <c r="E29" t="s">
        <v>253</v>
      </c>
      <c r="F29" t="s">
        <v>254</v>
      </c>
      <c r="G29" t="s">
        <v>215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</row>
    <row r="30" ht="17.100000000000001" customHeight="1">
      <c r="D30" t="s">
        <v>255</v>
      </c>
      <c r="E30" t="s">
        <v>256</v>
      </c>
      <c r="F30" t="s">
        <v>257</v>
      </c>
      <c r="G30" t="s">
        <v>215</v>
      </c>
      <c r="H30">
        <v>16925.25</v>
      </c>
      <c r="I30">
        <v>6661.832969999994</v>
      </c>
      <c r="J30">
        <v>7332.5944537557261</v>
      </c>
      <c r="K30">
        <v>20583.092332119988</v>
      </c>
      <c r="L30">
        <v>21547.092677580702</v>
      </c>
      <c r="M30">
        <v>293.85359866103551</v>
      </c>
      <c r="N30">
        <v>104.68345732461388</v>
      </c>
      <c r="O30">
        <v>127.30738203323853</v>
      </c>
      <c r="P30">
        <v>323.44090244551296</v>
      </c>
    </row>
    <row r="31">
      <c r="D31" t="s">
        <v>258</v>
      </c>
      <c r="E31" t="s">
        <v>259</v>
      </c>
      <c r="F31" t="s">
        <v>260</v>
      </c>
      <c r="G31" t="s">
        <v>215</v>
      </c>
      <c r="H31">
        <v>84.42312618035011</v>
      </c>
      <c r="I31">
        <v>59.071019999999997</v>
      </c>
      <c r="J31">
        <v>77.581968690623185</v>
      </c>
      <c r="K31">
        <v>157.71202</v>
      </c>
      <c r="L31">
        <v>161.37732000000003</v>
      </c>
      <c r="M31">
        <v>208.00879730640895</v>
      </c>
      <c r="N31">
        <v>102.32404606827052</v>
      </c>
      <c r="O31">
        <v>191.1529782198013</v>
      </c>
      <c r="P31">
        <v>273.19203223509601</v>
      </c>
    </row>
    <row r="32" ht="17.100000000000001" customHeight="1">
      <c r="D32" t="s">
        <v>261</v>
      </c>
      <c r="E32" t="s">
        <v>262</v>
      </c>
      <c r="F32" t="s">
        <v>263</v>
      </c>
      <c r="G32" t="s">
        <v>215</v>
      </c>
      <c r="H32">
        <v>18255.396561314443</v>
      </c>
      <c r="I32">
        <v>21238.884429999998</v>
      </c>
      <c r="J32">
        <v>18319.306605999998</v>
      </c>
      <c r="K32">
        <v>23795.890350000005</v>
      </c>
      <c r="L32">
        <v>24954.711106249997</v>
      </c>
      <c r="M32">
        <v>136.22082780183803</v>
      </c>
      <c r="N32">
        <v>104.8698356699647</v>
      </c>
      <c r="O32">
        <v>136.69772125976311</v>
      </c>
      <c r="P32">
        <v>117.49539477224793</v>
      </c>
    </row>
    <row r="33" ht="26.25" customHeight="1">
      <c r="D33" t="s">
        <v>264</v>
      </c>
      <c r="E33" t="s">
        <v>265</v>
      </c>
      <c r="F33" t="s">
        <v>266</v>
      </c>
      <c r="G33" t="s">
        <v>215</v>
      </c>
      <c r="L33">
        <v>0</v>
      </c>
    </row>
    <row r="34" ht="26.25" customHeight="1">
      <c r="D34" t="s">
        <v>267</v>
      </c>
      <c r="E34" t="s">
        <v>268</v>
      </c>
      <c r="F34" t="s">
        <v>269</v>
      </c>
      <c r="G34" t="s">
        <v>215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</row>
    <row r="35" ht="26.25" customHeight="1">
      <c r="D35" t="s">
        <v>270</v>
      </c>
      <c r="E35" t="s">
        <v>271</v>
      </c>
      <c r="L35">
        <v>0</v>
      </c>
    </row>
    <row r="36" ht="26.25" customHeight="1">
      <c r="D36" t="s">
        <v>272</v>
      </c>
      <c r="E36" t="s">
        <v>273</v>
      </c>
      <c r="F36" t="s">
        <v>266</v>
      </c>
      <c r="G36" t="s">
        <v>215</v>
      </c>
      <c r="J36">
        <v>-200495.36843054008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ht="26.25" customHeight="1">
      <c r="D37" t="s">
        <v>274</v>
      </c>
      <c r="E37" t="s">
        <v>275</v>
      </c>
      <c r="F37" t="s">
        <v>276</v>
      </c>
      <c r="G37" t="s">
        <v>215</v>
      </c>
      <c r="I37">
        <v>0</v>
      </c>
      <c r="L37">
        <v>0</v>
      </c>
      <c r="M37">
        <v>0</v>
      </c>
      <c r="N37">
        <v>0</v>
      </c>
      <c r="O37">
        <v>0</v>
      </c>
      <c r="P37">
        <v>0</v>
      </c>
    </row>
    <row r="38" ht="17.100000000000001" customHeight="1">
      <c r="D38" t="s">
        <v>277</v>
      </c>
      <c r="E38" t="s">
        <v>278</v>
      </c>
      <c r="F38" t="s">
        <v>276</v>
      </c>
      <c r="G38" t="s">
        <v>215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</row>
    <row r="39" hidden="1"/>
    <row r="40" ht="17.100000000000001" customHeight="1">
      <c r="D40" t="s">
        <v>279</v>
      </c>
      <c r="E40" t="s">
        <v>280</v>
      </c>
      <c r="F40" t="s">
        <v>281</v>
      </c>
      <c r="G40" t="s">
        <v>215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hidden="1"/>
    <row r="42">
      <c r="E42" t="s">
        <v>282</v>
      </c>
      <c r="F42" t="s">
        <v>283</v>
      </c>
      <c r="G42" t="s">
        <v>215</v>
      </c>
      <c r="H42">
        <v>994523.74330519256</v>
      </c>
      <c r="I42">
        <v>1033885.9293</v>
      </c>
      <c r="J42">
        <v>959427.29082035332</v>
      </c>
      <c r="K42">
        <v>962099.20064171439</v>
      </c>
      <c r="L42">
        <v>900016.74476342869</v>
      </c>
      <c r="M42">
        <v>93.807707303580457</v>
      </c>
      <c r="N42">
        <v>93.547187666627622</v>
      </c>
      <c r="O42">
        <v>90.497260706146648</v>
      </c>
      <c r="P42">
        <v>87.051841915750956</v>
      </c>
    </row>
    <row r="43" hidden="1"/>
    <row r="44">
      <c r="D44" t="s">
        <v>284</v>
      </c>
      <c r="E44" t="s">
        <v>285</v>
      </c>
      <c r="F44" t="s">
        <v>286</v>
      </c>
      <c r="G44" t="s">
        <v>215</v>
      </c>
      <c r="H44">
        <v>2543928.3111478109</v>
      </c>
      <c r="I44">
        <v>2600380.3572295825</v>
      </c>
      <c r="J44">
        <v>1719464.6573580899</v>
      </c>
      <c r="K44">
        <v>2030540.5558779039</v>
      </c>
      <c r="L44">
        <v>2430272.1453862977</v>
      </c>
      <c r="M44">
        <v>141.33888329640598</v>
      </c>
      <c r="N44">
        <v>119.68596925342227</v>
      </c>
      <c r="O44">
        <v>95.532257522216426</v>
      </c>
      <c r="P44">
        <v>93.458333456090386</v>
      </c>
    </row>
    <row r="45" ht="17.100000000000001" customHeight="1">
      <c r="D45" t="s">
        <v>287</v>
      </c>
      <c r="E45" t="s">
        <v>288</v>
      </c>
      <c r="F45" t="s">
        <v>289</v>
      </c>
      <c r="G45" t="s">
        <v>215</v>
      </c>
      <c r="H45">
        <v>967316.56376348669</v>
      </c>
      <c r="I45">
        <v>989256.31092619814</v>
      </c>
      <c r="J45">
        <v>1457881.3335106047</v>
      </c>
      <c r="K45">
        <v>1753974.5928780518</v>
      </c>
      <c r="L45">
        <v>252596.79846224454</v>
      </c>
      <c r="M45">
        <v>17.326293481924683</v>
      </c>
      <c r="N45">
        <v>14.401394380962209</v>
      </c>
      <c r="O45">
        <v>26.113147228605261</v>
      </c>
      <c r="P45">
        <v>25.534009302983268</v>
      </c>
    </row>
    <row r="46" ht="17.100000000000001" customHeight="1">
      <c r="D46" t="s">
        <v>290</v>
      </c>
      <c r="E46" t="s">
        <v>291</v>
      </c>
      <c r="F46" t="s">
        <v>292</v>
      </c>
      <c r="G46" t="s">
        <v>215</v>
      </c>
      <c r="H46">
        <v>1576611.7473843242</v>
      </c>
      <c r="I46">
        <v>1611124.0463033845</v>
      </c>
      <c r="J46">
        <v>261583.32384748524</v>
      </c>
      <c r="K46">
        <v>276565.96299985214</v>
      </c>
      <c r="L46">
        <v>2177675.346924053</v>
      </c>
      <c r="M46">
        <v>832.49777351775492</v>
      </c>
      <c r="N46">
        <v>787.39817557564641</v>
      </c>
      <c r="O46">
        <v>138.12375497879694</v>
      </c>
      <c r="P46">
        <v>135.16497081156368</v>
      </c>
    </row>
    <row r="47" ht="33.75" customHeight="1">
      <c r="D47" t="s">
        <v>293</v>
      </c>
      <c r="E47" t="s">
        <v>294</v>
      </c>
      <c r="F47" t="s">
        <v>295</v>
      </c>
      <c r="G47" t="s">
        <v>215</v>
      </c>
      <c r="M47">
        <v>0</v>
      </c>
      <c r="N47">
        <v>0</v>
      </c>
      <c r="O47">
        <v>0</v>
      </c>
      <c r="P47">
        <v>0</v>
      </c>
    </row>
    <row r="48" ht="17.100000000000001" customHeight="1">
      <c r="D48" t="s">
        <v>296</v>
      </c>
      <c r="E48" t="s">
        <v>297</v>
      </c>
      <c r="F48" t="s">
        <v>298</v>
      </c>
      <c r="G48" t="s">
        <v>215</v>
      </c>
      <c r="H48">
        <v>1385214.0943894272</v>
      </c>
      <c r="I48">
        <v>1485213.8427065455</v>
      </c>
      <c r="J48">
        <v>1155969.9851447491</v>
      </c>
      <c r="K48">
        <v>1467010.7093910568</v>
      </c>
      <c r="L48">
        <v>1408114.8549606579</v>
      </c>
      <c r="M48">
        <v>121.81240629568211</v>
      </c>
      <c r="N48">
        <v>95.985315304559293</v>
      </c>
      <c r="O48">
        <v>101.65322896034527</v>
      </c>
      <c r="P48">
        <v>94.808896501705902</v>
      </c>
    </row>
    <row r="49" ht="17.100000000000001" customHeight="1">
      <c r="D49" t="s">
        <v>299</v>
      </c>
      <c r="E49" t="s">
        <v>288</v>
      </c>
      <c r="F49" t="s">
        <v>300</v>
      </c>
      <c r="G49" t="s">
        <v>215</v>
      </c>
      <c r="H49">
        <v>517108.8496663305</v>
      </c>
      <c r="I49">
        <v>571871.57812939235</v>
      </c>
      <c r="J49">
        <v>929662.2936171497</v>
      </c>
      <c r="K49">
        <v>1268241.9684026064</v>
      </c>
      <c r="L49">
        <v>157817.81902020724</v>
      </c>
      <c r="M49">
        <v>16.975822307062312</v>
      </c>
      <c r="N49">
        <v>12.443825622565079</v>
      </c>
      <c r="O49">
        <v>30.519264778013511</v>
      </c>
      <c r="P49">
        <v>27.596723644919312</v>
      </c>
    </row>
    <row r="50" ht="17.100000000000001" customHeight="1">
      <c r="D50" t="s">
        <v>301</v>
      </c>
      <c r="E50" t="s">
        <v>291</v>
      </c>
      <c r="F50" t="s">
        <v>302</v>
      </c>
      <c r="G50" t="s">
        <v>215</v>
      </c>
      <c r="H50">
        <v>824543.58714955684</v>
      </c>
      <c r="I50">
        <v>913342.26457715314</v>
      </c>
      <c r="J50">
        <v>176967.25326870385</v>
      </c>
      <c r="K50">
        <v>198768.74098845036</v>
      </c>
      <c r="L50">
        <v>1250297.0359404506</v>
      </c>
      <c r="M50">
        <v>706.51321803702433</v>
      </c>
      <c r="N50">
        <v>629.02095657641678</v>
      </c>
      <c r="O50">
        <v>151.63504457814309</v>
      </c>
      <c r="P50">
        <v>136.89249741654038</v>
      </c>
    </row>
    <row r="51" ht="33.75" customHeight="1">
      <c r="D51" t="s">
        <v>303</v>
      </c>
      <c r="E51" t="s">
        <v>304</v>
      </c>
      <c r="F51" t="s">
        <v>305</v>
      </c>
      <c r="G51" t="s">
        <v>215</v>
      </c>
      <c r="H51">
        <v>43561.657573539829</v>
      </c>
      <c r="J51">
        <v>49340.438258895505</v>
      </c>
      <c r="M51">
        <v>0</v>
      </c>
      <c r="N51">
        <v>0</v>
      </c>
      <c r="O51">
        <v>0</v>
      </c>
      <c r="P51">
        <v>0</v>
      </c>
    </row>
    <row r="52" hidden="1"/>
    <row r="53">
      <c r="D53" t="s">
        <v>306</v>
      </c>
      <c r="E53" t="s">
        <v>307</v>
      </c>
      <c r="F53" t="s">
        <v>308</v>
      </c>
      <c r="G53" t="s">
        <v>215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ht="17.100000000000001" customHeight="1">
      <c r="D54" t="s">
        <v>309</v>
      </c>
      <c r="E54" t="s">
        <v>310</v>
      </c>
      <c r="F54" t="s">
        <v>311</v>
      </c>
      <c r="G54" t="s">
        <v>215</v>
      </c>
      <c r="M54">
        <v>0</v>
      </c>
      <c r="N54">
        <v>0</v>
      </c>
      <c r="O54">
        <v>0</v>
      </c>
      <c r="P54">
        <v>0</v>
      </c>
    </row>
    <row r="55" ht="17.100000000000001" customHeight="1">
      <c r="D55" t="s">
        <v>312</v>
      </c>
      <c r="E55" t="s">
        <v>313</v>
      </c>
      <c r="F55" t="s">
        <v>314</v>
      </c>
      <c r="G55" t="s">
        <v>215</v>
      </c>
      <c r="M55">
        <v>0</v>
      </c>
      <c r="N55">
        <v>0</v>
      </c>
      <c r="O55">
        <v>0</v>
      </c>
      <c r="P55">
        <v>0</v>
      </c>
    </row>
    <row r="56" hidden="1"/>
    <row r="57">
      <c r="D57" t="s">
        <v>315</v>
      </c>
      <c r="E57" t="s">
        <v>316</v>
      </c>
      <c r="F57" t="s">
        <v>317</v>
      </c>
      <c r="G57" t="s">
        <v>215</v>
      </c>
      <c r="H57">
        <v>1839223.650698611</v>
      </c>
      <c r="J57">
        <v>218100.64929089768</v>
      </c>
      <c r="L57">
        <v>235125.61877163532</v>
      </c>
    </row>
    <row r="58" hidden="1"/>
    <row r="59">
      <c r="E59" t="s">
        <v>318</v>
      </c>
    </row>
    <row r="60">
      <c r="D60" t="s">
        <v>319</v>
      </c>
      <c r="E60" t="s">
        <v>320</v>
      </c>
      <c r="F60" t="s">
        <v>321</v>
      </c>
      <c r="G60" t="s">
        <v>215</v>
      </c>
      <c r="H60">
        <v>2806540.2144620977</v>
      </c>
      <c r="I60">
        <v>989256.31092619814</v>
      </c>
      <c r="J60">
        <v>1675981.9828015023</v>
      </c>
      <c r="K60">
        <v>1753974.5928780518</v>
      </c>
      <c r="L60">
        <v>487722.41723387985</v>
      </c>
      <c r="M60">
        <v>29.100695725775239</v>
      </c>
      <c r="N60">
        <v>27.806697954135622</v>
      </c>
      <c r="O60">
        <v>17.378066229753163</v>
      </c>
      <c r="P60">
        <v>49.301926290189272</v>
      </c>
    </row>
    <row r="61" ht="17.100000000000001" customHeight="1">
      <c r="D61" t="s">
        <v>322</v>
      </c>
      <c r="E61" t="s">
        <v>323</v>
      </c>
      <c r="F61" t="s">
        <v>324</v>
      </c>
      <c r="G61" t="s">
        <v>215</v>
      </c>
      <c r="H61">
        <v>433907.31712875329</v>
      </c>
      <c r="I61">
        <v>417384.73279680585</v>
      </c>
      <c r="J61">
        <v>485697.45020193903</v>
      </c>
      <c r="K61">
        <v>485732.62447544525</v>
      </c>
      <c r="L61">
        <v>94778.979442037293</v>
      </c>
      <c r="M61">
        <v>19.513995678303626</v>
      </c>
      <c r="N61">
        <v>19.512582574495891</v>
      </c>
      <c r="O61">
        <v>21.843139237477651</v>
      </c>
      <c r="P61">
        <v>22.707821344337063</v>
      </c>
    </row>
    <row r="62" ht="17.100000000000001" customHeight="1">
      <c r="D62" t="s">
        <v>325</v>
      </c>
      <c r="E62" t="s">
        <v>326</v>
      </c>
      <c r="F62" t="s">
        <v>327</v>
      </c>
      <c r="G62" t="s">
        <v>215</v>
      </c>
      <c r="H62">
        <v>2372632.8973333444</v>
      </c>
      <c r="I62">
        <v>571871.57812939235</v>
      </c>
      <c r="J62">
        <v>1190284.5325995632</v>
      </c>
      <c r="K62">
        <v>1268241.9684026064</v>
      </c>
      <c r="L62">
        <v>392943.43779184256</v>
      </c>
      <c r="M62">
        <v>33.012563553494232</v>
      </c>
      <c r="N62">
        <v>30.98331766191022</v>
      </c>
      <c r="O62">
        <v>16.56149327750958</v>
      </c>
      <c r="P62">
        <v>68.71183196010044</v>
      </c>
    </row>
    <row r="63" ht="17.100000000000001" customHeight="1">
      <c r="D63" t="s">
        <v>328</v>
      </c>
      <c r="E63" t="s">
        <v>329</v>
      </c>
      <c r="F63" t="s">
        <v>330</v>
      </c>
      <c r="G63" t="s">
        <v>331</v>
      </c>
      <c r="H63">
        <v>9623.1879485128156</v>
      </c>
      <c r="I63">
        <v>3392.0053453143928</v>
      </c>
      <c r="J63">
        <v>6143.6312212779485</v>
      </c>
      <c r="K63">
        <v>6429.5279905822972</v>
      </c>
      <c r="L63">
        <v>22597.526629008018</v>
      </c>
      <c r="M63">
        <v>367.82036250391121</v>
      </c>
      <c r="N63">
        <v>351.46478345079026</v>
      </c>
      <c r="O63">
        <v>234.82370655038781</v>
      </c>
      <c r="P63">
        <v>666.19961729198087</v>
      </c>
    </row>
    <row r="64" ht="17.100000000000001" customHeight="1">
      <c r="D64" t="s">
        <v>332</v>
      </c>
      <c r="E64" t="s">
        <v>333</v>
      </c>
      <c r="F64" t="s">
        <v>334</v>
      </c>
      <c r="G64" t="s">
        <v>331</v>
      </c>
      <c r="H64">
        <v>1487.8004040163873</v>
      </c>
      <c r="I64">
        <v>1431.1470435542224</v>
      </c>
      <c r="J64">
        <v>1780.4165258196172</v>
      </c>
      <c r="K64">
        <v>1780.5454638196172</v>
      </c>
      <c r="L64">
        <v>4391.3718872277868</v>
      </c>
      <c r="M64">
        <v>246.64856922770997</v>
      </c>
      <c r="N64">
        <v>246.63070819924124</v>
      </c>
      <c r="O64">
        <v>295.15867016658086</v>
      </c>
      <c r="P64">
        <v>306.84281583826009</v>
      </c>
    </row>
    <row r="65" ht="17.100000000000001" customHeight="1">
      <c r="D65" t="s">
        <v>335</v>
      </c>
      <c r="E65" t="s">
        <v>336</v>
      </c>
      <c r="F65" t="s">
        <v>337</v>
      </c>
      <c r="G65" t="s">
        <v>331</v>
      </c>
      <c r="H65">
        <v>1486.0118200163872</v>
      </c>
      <c r="I65">
        <v>1430.6044492224439</v>
      </c>
      <c r="J65">
        <v>1778.3544638196172</v>
      </c>
      <c r="K65">
        <v>1778.3544638196172</v>
      </c>
      <c r="L65">
        <v>4389.0954382277869</v>
      </c>
      <c r="M65">
        <v>246.80655783328601</v>
      </c>
      <c r="N65">
        <v>246.80655783328601</v>
      </c>
      <c r="O65">
        <v>295.36073529882054</v>
      </c>
      <c r="P65">
        <v>306.80006906264896</v>
      </c>
    </row>
    <row r="66">
      <c r="D66" t="s">
        <v>338</v>
      </c>
      <c r="E66" t="s">
        <v>339</v>
      </c>
      <c r="F66" t="s">
        <v>340</v>
      </c>
      <c r="G66" t="s">
        <v>341</v>
      </c>
      <c r="H66">
        <v>126641.33314127989</v>
      </c>
      <c r="I66">
        <v>0</v>
      </c>
      <c r="J66">
        <v>130324.49525007029</v>
      </c>
      <c r="K66">
        <v>0</v>
      </c>
      <c r="L66">
        <v>140497.64494695928</v>
      </c>
      <c r="M66">
        <v>107.80601503759402</v>
      </c>
      <c r="N66">
        <v>0</v>
      </c>
      <c r="O66">
        <v>110.94138182375373</v>
      </c>
      <c r="P66">
        <v>0</v>
      </c>
    </row>
    <row r="67" ht="17.100000000000001" customHeight="1">
      <c r="D67" t="s">
        <v>342</v>
      </c>
      <c r="E67" t="s">
        <v>343</v>
      </c>
      <c r="F67" t="s">
        <v>344</v>
      </c>
      <c r="G67" t="s">
        <v>341</v>
      </c>
      <c r="H67">
        <v>2363333.1812650664</v>
      </c>
      <c r="I67">
        <v>554982.35509901901</v>
      </c>
      <c r="J67">
        <v>1187931.2408115156</v>
      </c>
      <c r="K67">
        <v>1265734.5482624986</v>
      </c>
      <c r="L67">
        <v>387097.87281447119</v>
      </c>
      <c r="M67">
        <v>32.585882037249199</v>
      </c>
      <c r="N67">
        <v>30.582863788133846</v>
      </c>
      <c r="O67">
        <v>16.379318662435143</v>
      </c>
      <c r="P67">
        <v>69.749581992639364</v>
      </c>
    </row>
    <row r="68" ht="17.100000000000001" customHeight="1">
      <c r="D68" t="s">
        <v>345</v>
      </c>
      <c r="E68" t="s">
        <v>346</v>
      </c>
      <c r="F68" t="s">
        <v>347</v>
      </c>
      <c r="G68" t="s">
        <v>341</v>
      </c>
      <c r="K68">
        <v>1156057.7979236632</v>
      </c>
    </row>
    <row r="69" hidden="1"/>
    <row r="70" ht="17.100000000000001" customHeight="1">
      <c r="E70" t="s">
        <v>348</v>
      </c>
    </row>
    <row r="71" hidden="1"/>
    <row r="72" ht="17.100000000000001" customHeight="1">
      <c r="D72" t="s">
        <v>349</v>
      </c>
      <c r="E72" t="s">
        <v>350</v>
      </c>
      <c r="F72" t="s">
        <v>347</v>
      </c>
      <c r="G72" t="s">
        <v>351</v>
      </c>
      <c r="H72">
        <v>12</v>
      </c>
      <c r="I72">
        <v>12</v>
      </c>
      <c r="J72">
        <v>12</v>
      </c>
      <c r="K72">
        <v>12</v>
      </c>
      <c r="L72">
        <v>12</v>
      </c>
    </row>
    <row r="73" ht="17.100000000000001" customHeight="1">
      <c r="D73" t="s">
        <v>352</v>
      </c>
      <c r="E73" t="s">
        <v>353</v>
      </c>
      <c r="F73" t="s">
        <v>354</v>
      </c>
      <c r="G73" t="s">
        <v>355</v>
      </c>
      <c r="H73">
        <v>37.419138472600828</v>
      </c>
      <c r="I73">
        <v>37.419138472600828</v>
      </c>
      <c r="J73">
        <v>86.180000000000007</v>
      </c>
      <c r="K73">
        <v>86.180000000000007</v>
      </c>
      <c r="L73">
        <v>9.2680844114068659</v>
      </c>
      <c r="M73">
        <v>10.754333269211958</v>
      </c>
      <c r="N73">
        <v>10.754333269211958</v>
      </c>
      <c r="O73">
        <v>24.768299831897984</v>
      </c>
      <c r="P73">
        <v>24.768299831897984</v>
      </c>
    </row>
    <row r="74">
      <c r="D74" t="s">
        <v>356</v>
      </c>
      <c r="E74" t="s">
        <v>357</v>
      </c>
      <c r="F74" t="s">
        <v>358</v>
      </c>
      <c r="G74" t="s">
        <v>355</v>
      </c>
      <c r="H74">
        <v>100</v>
      </c>
      <c r="I74">
        <v>100</v>
      </c>
      <c r="J74">
        <v>100</v>
      </c>
      <c r="K74">
        <v>100</v>
      </c>
      <c r="L74">
        <v>100</v>
      </c>
      <c r="M74">
        <v>100</v>
      </c>
      <c r="N74">
        <v>100</v>
      </c>
      <c r="O74">
        <v>100</v>
      </c>
      <c r="P74">
        <v>100</v>
      </c>
    </row>
    <row r="75">
      <c r="D75" t="s">
        <v>359</v>
      </c>
      <c r="E75" t="s">
        <v>360</v>
      </c>
      <c r="F75" t="s">
        <v>361</v>
      </c>
      <c r="G75" t="s">
        <v>355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>
      <c r="D76" t="s">
        <v>362</v>
      </c>
      <c r="E76" t="s">
        <v>363</v>
      </c>
      <c r="F76" t="s">
        <v>364</v>
      </c>
      <c r="G76" t="s">
        <v>215</v>
      </c>
      <c r="H76">
        <v>126641.33314127989</v>
      </c>
      <c r="J76">
        <v>130324.49525007029</v>
      </c>
      <c r="L76">
        <v>140497.64494695928</v>
      </c>
      <c r="M76">
        <v>107.80601503759402</v>
      </c>
      <c r="N76">
        <v>0</v>
      </c>
      <c r="O76">
        <v>110.94138182375373</v>
      </c>
      <c r="P76">
        <v>0</v>
      </c>
    </row>
    <row r="77">
      <c r="D77" t="s">
        <v>365</v>
      </c>
      <c r="E77" t="s">
        <v>366</v>
      </c>
      <c r="F77" t="s">
        <v>367</v>
      </c>
      <c r="G77" t="s">
        <v>215</v>
      </c>
      <c r="H77">
        <v>156169.16413065218</v>
      </c>
      <c r="J77">
        <v>160711.09632308895</v>
      </c>
      <c r="L77">
        <v>173256.22866915146</v>
      </c>
      <c r="M77">
        <v>107.80601503759402</v>
      </c>
      <c r="N77">
        <v>0</v>
      </c>
      <c r="O77">
        <v>110.9413818237537</v>
      </c>
      <c r="P77">
        <v>0</v>
      </c>
    </row>
    <row r="78">
      <c r="D78" t="s">
        <v>368</v>
      </c>
      <c r="E78" t="s">
        <v>369</v>
      </c>
      <c r="F78" t="s">
        <v>370</v>
      </c>
      <c r="G78" t="s">
        <v>331</v>
      </c>
      <c r="J78">
        <v>2731.2036712707795</v>
      </c>
      <c r="M78">
        <v>0</v>
      </c>
      <c r="N78">
        <v>0</v>
      </c>
      <c r="O78">
        <v>0</v>
      </c>
      <c r="P78">
        <v>0</v>
      </c>
    </row>
    <row r="79" ht="17.100000000000001" customHeight="1">
      <c r="D79" t="s">
        <v>371</v>
      </c>
      <c r="E79" t="s">
        <v>372</v>
      </c>
      <c r="F79" t="s">
        <v>373</v>
      </c>
      <c r="G79" t="s">
        <v>198</v>
      </c>
      <c r="H79">
        <v>291.64350000000002</v>
      </c>
      <c r="I79">
        <v>0</v>
      </c>
      <c r="J79">
        <v>272.79990000000004</v>
      </c>
      <c r="K79">
        <v>0</v>
      </c>
      <c r="L79">
        <v>21.582999999999991</v>
      </c>
      <c r="M79">
        <v>7.9116597916641425</v>
      </c>
      <c r="N79">
        <v>0</v>
      </c>
      <c r="O79">
        <v>7.4004735233255641</v>
      </c>
      <c r="P79">
        <v>0</v>
      </c>
    </row>
    <row r="80" ht="17.100000000000001" customHeight="1">
      <c r="D80" t="s">
        <v>374</v>
      </c>
      <c r="E80" t="s">
        <v>375</v>
      </c>
      <c r="G80" t="s">
        <v>198</v>
      </c>
      <c r="J80">
        <v>61.926867702742683</v>
      </c>
      <c r="M80">
        <v>0</v>
      </c>
      <c r="N80">
        <v>0</v>
      </c>
      <c r="O80">
        <v>0</v>
      </c>
      <c r="P80">
        <v>0</v>
      </c>
    </row>
    <row r="81" ht="17.100000000000001" customHeight="1">
      <c r="D81" t="s">
        <v>376</v>
      </c>
      <c r="E81" t="s">
        <v>377</v>
      </c>
      <c r="G81" t="s">
        <v>198</v>
      </c>
      <c r="H81">
        <v>291.64350000000002</v>
      </c>
      <c r="J81">
        <v>210.87303229725734</v>
      </c>
      <c r="L81">
        <v>21.582999999999991</v>
      </c>
      <c r="M81">
        <v>10.235068830221731</v>
      </c>
      <c r="N81">
        <v>0</v>
      </c>
      <c r="O81">
        <v>7.4004735233255641</v>
      </c>
      <c r="P81">
        <v>0</v>
      </c>
    </row>
    <row r="82" ht="17.100000000000001" customHeight="1">
      <c r="D82" t="s">
        <v>378</v>
      </c>
      <c r="E82" t="s">
        <v>379</v>
      </c>
      <c r="G82" t="s">
        <v>198</v>
      </c>
      <c r="H82">
        <v>0</v>
      </c>
      <c r="J82">
        <v>0</v>
      </c>
      <c r="L82">
        <v>0</v>
      </c>
      <c r="M82">
        <v>0</v>
      </c>
      <c r="N82">
        <v>0</v>
      </c>
      <c r="O82">
        <v>0</v>
      </c>
      <c r="P82">
        <v>0</v>
      </c>
    </row>
    <row r="83" ht="17.100000000000001" customHeight="1">
      <c r="D83" t="s">
        <v>380</v>
      </c>
      <c r="E83" t="s">
        <v>381</v>
      </c>
      <c r="F83" t="s">
        <v>382</v>
      </c>
    </row>
    <row r="84" ht="17.100000000000001" customHeight="1">
      <c r="D84" t="s">
        <v>383</v>
      </c>
      <c r="E84" t="s">
        <v>384</v>
      </c>
      <c r="F84" t="s">
        <v>385</v>
      </c>
      <c r="G84" t="s">
        <v>355</v>
      </c>
      <c r="H84">
        <v>20</v>
      </c>
      <c r="I84">
        <v>20</v>
      </c>
      <c r="J84">
        <v>25</v>
      </c>
      <c r="K84">
        <v>25</v>
      </c>
      <c r="L84">
        <v>25</v>
      </c>
      <c r="M84">
        <v>100</v>
      </c>
      <c r="N84">
        <v>100</v>
      </c>
      <c r="O84">
        <v>125</v>
      </c>
      <c r="P84">
        <v>125</v>
      </c>
    </row>
    <row r="85" ht="17.100000000000001" customHeight="1">
      <c r="D85" t="s">
        <v>386</v>
      </c>
      <c r="E85" t="s">
        <v>387</v>
      </c>
      <c r="F85" t="s">
        <v>388</v>
      </c>
      <c r="G85" t="s">
        <v>355</v>
      </c>
      <c r="H85">
        <v>29.473010172970799</v>
      </c>
      <c r="I85">
        <v>30.418367067869767</v>
      </c>
      <c r="J85">
        <v>30.060782777950603</v>
      </c>
      <c r="K85">
        <v>30.418367067869767</v>
      </c>
      <c r="L85">
        <v>30.418367067869767</v>
      </c>
      <c r="M85">
        <v>101.18953751989935</v>
      </c>
      <c r="N85">
        <v>100</v>
      </c>
      <c r="O85">
        <v>103.20753424692921</v>
      </c>
      <c r="P85">
        <v>100</v>
      </c>
    </row>
    <row r="86" ht="18" customHeight="1">
      <c r="D86" t="s">
        <v>389</v>
      </c>
      <c r="E86" t="s">
        <v>390</v>
      </c>
      <c r="F86" t="s">
        <v>391</v>
      </c>
      <c r="G86" t="s">
        <v>355</v>
      </c>
      <c r="H86">
        <v>106.40000000000001</v>
      </c>
      <c r="I86">
        <v>110.40000000000001</v>
      </c>
      <c r="J86">
        <v>105.09999999999999</v>
      </c>
      <c r="K86">
        <v>105.09999999999999</v>
      </c>
      <c r="L86">
        <v>103.90000000000001</v>
      </c>
      <c r="M86">
        <v>98.85823025689821</v>
      </c>
      <c r="N86">
        <v>98.85823025689821</v>
      </c>
      <c r="O86">
        <v>97.650375939849624</v>
      </c>
      <c r="P86">
        <v>94.112318840579718</v>
      </c>
    </row>
    <row r="87" ht="18" customHeight="1">
      <c r="D87" t="s">
        <v>392</v>
      </c>
      <c r="E87" t="s">
        <v>393</v>
      </c>
      <c r="F87" t="s">
        <v>394</v>
      </c>
      <c r="G87" t="s">
        <v>355</v>
      </c>
      <c r="H87">
        <v>107.2</v>
      </c>
      <c r="I87">
        <v>108.5</v>
      </c>
      <c r="J87">
        <v>105.8</v>
      </c>
      <c r="K87">
        <v>105.8</v>
      </c>
      <c r="L87">
        <v>104.3</v>
      </c>
      <c r="M87">
        <v>98.582230623818518</v>
      </c>
      <c r="N87">
        <v>98.582230623818518</v>
      </c>
      <c r="O87">
        <v>97.294776119402982</v>
      </c>
      <c r="P87">
        <v>96.129032258064512</v>
      </c>
    </row>
    <row r="88" ht="10.5" customHeight="1"/>
    <row r="89" ht="11.25" customHeight="1">
      <c r="D89">
        <v>1</v>
      </c>
      <c r="E89" t="s">
        <v>395</v>
      </c>
    </row>
    <row r="91" ht="13.5" customHeight="1">
      <c r="D91">
        <v>2</v>
      </c>
      <c r="E91" t="s">
        <v>396</v>
      </c>
    </row>
    <row r="92" ht="23.25" customHeight="1">
      <c r="D92">
        <v>3</v>
      </c>
      <c r="E92" t="s">
        <v>397</v>
      </c>
    </row>
    <row r="93" ht="19.5" customHeight="1">
      <c r="D93">
        <v>4</v>
      </c>
      <c r="E93" t="s">
        <v>398</v>
      </c>
    </row>
    <row r="94" ht="16.149999999999999" customHeight="1">
      <c r="D94">
        <v>5</v>
      </c>
      <c r="E94" t="s">
        <v>399</v>
      </c>
    </row>
    <row r="95" ht="11.25" customHeight="1">
      <c r="D95">
        <v>6</v>
      </c>
      <c r="E95" t="s">
        <v>400</v>
      </c>
    </row>
    <row r="96" ht="11.25" customHeight="1">
      <c r="D96">
        <v>7</v>
      </c>
      <c r="E96" t="s">
        <v>401</v>
      </c>
    </row>
    <row r="97" ht="26.449999999999999" customHeight="1">
      <c r="D97">
        <v>8</v>
      </c>
      <c r="E97" t="s">
        <v>402</v>
      </c>
    </row>
    <row r="98" ht="11.25" customHeight="1">
      <c r="D98">
        <v>9</v>
      </c>
      <c r="E98" t="s">
        <v>403</v>
      </c>
    </row>
    <row r="99" ht="28.149999999999999" customHeight="1">
      <c r="D99">
        <v>10</v>
      </c>
      <c r="E99" t="s">
        <v>404</v>
      </c>
    </row>
    <row r="100" ht="11.25" customHeight="1">
      <c r="D100">
        <v>11</v>
      </c>
      <c r="E100" t="s">
        <v>405</v>
      </c>
    </row>
    <row r="102">
      <c r="E102" t="s">
        <v>406</v>
      </c>
    </row>
    <row r="103">
      <c r="M103" t="s">
        <v>407</v>
      </c>
    </row>
    <row r="105">
      <c r="E105" t="s">
        <v>408</v>
      </c>
    </row>
    <row r="108">
      <c r="E108" t="s">
        <v>409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G22" activeCellId="0" sqref="G22"/>
    </sheetView>
  </sheetViews>
  <sheetFormatPr defaultRowHeight="14.25"/>
  <cols>
    <col customWidth="1" hidden="1" min="1" max="2" width="0"/>
    <col customWidth="1" min="3" max="3" width="3.7109375"/>
    <col customWidth="1" min="4" max="4" width="7.42578125"/>
    <col customWidth="1" min="5" max="5" width="62.7109375"/>
    <col customWidth="1" min="6" max="6" width="11.85546875"/>
    <col customWidth="1" min="7" max="11" width="10.7109375"/>
    <col customWidth="1" min="12" max="12" width="15.7109375"/>
  </cols>
  <sheetData>
    <row r="1" hidden="1"/>
    <row r="2" hidden="1"/>
    <row r="3" ht="17.100000000000001" customHeight="1">
      <c r="D3" t="s">
        <v>179</v>
      </c>
      <c r="L3" t="s">
        <v>410</v>
      </c>
    </row>
    <row r="4" ht="18.949999999999999" customHeight="1">
      <c r="D4" t="s">
        <v>411</v>
      </c>
    </row>
    <row r="5" ht="3" customHeight="1"/>
    <row r="6">
      <c r="D6" t="s">
        <v>182</v>
      </c>
      <c r="E6" t="s">
        <v>183</v>
      </c>
      <c r="F6" t="s">
        <v>19</v>
      </c>
      <c r="G6">
        <v>2022</v>
      </c>
      <c r="H6">
        <v>2023</v>
      </c>
      <c r="I6">
        <v>2024</v>
      </c>
      <c r="J6" t="s">
        <v>412</v>
      </c>
      <c r="K6">
        <v>2025</v>
      </c>
      <c r="L6" t="s">
        <v>413</v>
      </c>
    </row>
    <row r="7">
      <c r="D7">
        <v>1</v>
      </c>
      <c r="E7">
        <v>2</v>
      </c>
      <c r="F7">
        <v>3</v>
      </c>
      <c r="G7">
        <v>4</v>
      </c>
      <c r="H7">
        <v>5</v>
      </c>
      <c r="I7">
        <v>6</v>
      </c>
      <c r="J7">
        <v>7</v>
      </c>
      <c r="K7">
        <v>8</v>
      </c>
      <c r="L7">
        <v>9</v>
      </c>
    </row>
    <row r="8" ht="17.100000000000001" customHeight="1">
      <c r="D8" t="s">
        <v>191</v>
      </c>
      <c r="E8" t="s">
        <v>414</v>
      </c>
      <c r="F8" t="s">
        <v>198</v>
      </c>
      <c r="G8">
        <v>650.76521200000002</v>
      </c>
      <c r="H8">
        <v>303.57021299999997</v>
      </c>
      <c r="I8">
        <v>120.768816</v>
      </c>
      <c r="J8">
        <v>358.36808033333335</v>
      </c>
      <c r="K8">
        <v>310</v>
      </c>
      <c r="L8">
        <v>65</v>
      </c>
    </row>
    <row r="9" ht="17.100000000000001" customHeight="1">
      <c r="D9" t="s">
        <v>415</v>
      </c>
      <c r="E9" t="s">
        <v>416</v>
      </c>
      <c r="F9" t="s">
        <v>198</v>
      </c>
      <c r="G9">
        <v>650.76521200000002</v>
      </c>
      <c r="H9">
        <v>303.57021299999997</v>
      </c>
      <c r="I9">
        <v>120.768816</v>
      </c>
      <c r="J9">
        <v>358.36808033333335</v>
      </c>
      <c r="K9">
        <v>310</v>
      </c>
      <c r="L9">
        <v>65</v>
      </c>
    </row>
    <row r="10" ht="17.100000000000001" customHeight="1">
      <c r="D10" t="s">
        <v>417</v>
      </c>
      <c r="E10" t="s">
        <v>418</v>
      </c>
      <c r="F10" t="s">
        <v>198</v>
      </c>
      <c r="J10">
        <v>0</v>
      </c>
    </row>
    <row r="11">
      <c r="D11" t="s">
        <v>192</v>
      </c>
      <c r="E11" t="s">
        <v>419</v>
      </c>
      <c r="F11" t="s">
        <v>198</v>
      </c>
      <c r="G11">
        <v>67.211939999999998</v>
      </c>
      <c r="H11">
        <v>49.664802999999992</v>
      </c>
      <c r="I11">
        <v>38.656154000000001</v>
      </c>
      <c r="J11">
        <v>51.844298999999999</v>
      </c>
      <c r="K11">
        <v>37.200099999999999</v>
      </c>
      <c r="L11">
        <v>43.417000000000009</v>
      </c>
    </row>
    <row r="12" ht="17.100000000000001" customHeight="1">
      <c r="D12" t="s">
        <v>420</v>
      </c>
      <c r="E12" t="s">
        <v>421</v>
      </c>
      <c r="F12" t="s">
        <v>198</v>
      </c>
      <c r="G12">
        <v>27.720654000000003</v>
      </c>
      <c r="H12">
        <v>13.293203999999999</v>
      </c>
      <c r="I12">
        <v>7.4010679999999995</v>
      </c>
      <c r="J12">
        <v>16.138308666666667</v>
      </c>
      <c r="K12">
        <v>13.713015456517715</v>
      </c>
      <c r="L12">
        <v>3.4080000000000004</v>
      </c>
    </row>
    <row r="13" ht="17.100000000000001" customHeight="1">
      <c r="D13" t="s">
        <v>422</v>
      </c>
      <c r="E13" t="s">
        <v>423</v>
      </c>
      <c r="F13" t="s">
        <v>355</v>
      </c>
      <c r="G13">
        <v>4.2597012699566372</v>
      </c>
      <c r="H13">
        <v>4.3789553226027484</v>
      </c>
      <c r="I13">
        <v>6.1282939132234269</v>
      </c>
      <c r="J13">
        <v>4.5032773710358747</v>
      </c>
      <c r="K13">
        <v>4.4235533730702308</v>
      </c>
      <c r="L13">
        <v>5.2430769230769236</v>
      </c>
    </row>
    <row r="14" ht="17.100000000000001" customHeight="1">
      <c r="D14" t="s">
        <v>424</v>
      </c>
      <c r="E14" t="s">
        <v>425</v>
      </c>
      <c r="F14" t="s">
        <v>198</v>
      </c>
      <c r="G14">
        <v>35.549985999999997</v>
      </c>
      <c r="H14">
        <v>23.377254999999998</v>
      </c>
      <c r="I14">
        <v>9.4172520000000013</v>
      </c>
      <c r="J14">
        <v>22.781497666666667</v>
      </c>
      <c r="K14">
        <v>19.509620847833073</v>
      </c>
      <c r="L14">
        <v>10.252000000000002</v>
      </c>
    </row>
    <row r="15" ht="17.100000000000001" customHeight="1">
      <c r="D15" t="s">
        <v>426</v>
      </c>
      <c r="E15" t="s">
        <v>427</v>
      </c>
      <c r="F15" t="s">
        <v>428</v>
      </c>
      <c r="G15">
        <v>43.215003568569969</v>
      </c>
      <c r="H15">
        <v>28.500182184851266</v>
      </c>
      <c r="I15">
        <v>12.847962601158784</v>
      </c>
      <c r="J15">
        <v>28.766257638693421</v>
      </c>
      <c r="K15">
        <v>259.60503509497084</v>
      </c>
      <c r="L15">
        <v>12.047003525264399</v>
      </c>
    </row>
    <row r="16" ht="17.100000000000001" customHeight="1">
      <c r="D16" t="s">
        <v>429</v>
      </c>
      <c r="E16" t="s">
        <v>430</v>
      </c>
      <c r="F16" t="s">
        <v>198</v>
      </c>
      <c r="G16">
        <v>1.2075709999999999</v>
      </c>
      <c r="H16">
        <v>11.117059000000001</v>
      </c>
      <c r="I16">
        <v>20.492681999999999</v>
      </c>
      <c r="J16">
        <v>10.939104</v>
      </c>
      <c r="K16">
        <v>2.4586657096234674</v>
      </c>
      <c r="L16">
        <v>28.015000000000004</v>
      </c>
    </row>
    <row r="17" ht="17.100000000000001" customHeight="1">
      <c r="D17" t="s">
        <v>431</v>
      </c>
      <c r="E17" t="s">
        <v>423</v>
      </c>
      <c r="F17" t="s">
        <v>355</v>
      </c>
      <c r="G17">
        <v>0.18556170147583118</v>
      </c>
      <c r="H17">
        <v>3.6621046874582528</v>
      </c>
      <c r="I17">
        <v>16.968521079150101</v>
      </c>
      <c r="J17">
        <v>3.0524772155558821</v>
      </c>
      <c r="K17">
        <v>0.79311797084627988</v>
      </c>
      <c r="L17">
        <v>43.100000000000009</v>
      </c>
    </row>
    <row r="18" ht="17.100000000000001" customHeight="1">
      <c r="D18" t="s">
        <v>432</v>
      </c>
      <c r="E18" t="s">
        <v>433</v>
      </c>
      <c r="F18" t="s">
        <v>198</v>
      </c>
      <c r="G18">
        <v>2.7337290000000003</v>
      </c>
      <c r="H18">
        <v>1.8772849999999999</v>
      </c>
      <c r="I18">
        <v>1.3451520000000001</v>
      </c>
      <c r="J18">
        <v>1.9853886666666665</v>
      </c>
      <c r="K18">
        <v>1.5187979860257435</v>
      </c>
      <c r="L18">
        <v>1.7420000000000002</v>
      </c>
    </row>
    <row r="19" ht="17.100000000000001" customHeight="1">
      <c r="D19" t="s">
        <v>434</v>
      </c>
      <c r="E19" t="s">
        <v>423</v>
      </c>
      <c r="F19" t="s">
        <v>355</v>
      </c>
      <c r="G19">
        <v>0.42007915444625832</v>
      </c>
      <c r="H19">
        <v>0.61840224093396157</v>
      </c>
      <c r="I19">
        <v>1.1138239526998428</v>
      </c>
      <c r="J19">
        <v>0.55400823221196827</v>
      </c>
      <c r="K19">
        <v>0.48993483420185274</v>
      </c>
      <c r="L19">
        <v>2.6800000000000006</v>
      </c>
    </row>
    <row r="20" ht="17.100000000000001" customHeight="1">
      <c r="D20" t="s">
        <v>195</v>
      </c>
      <c r="E20" t="s">
        <v>200</v>
      </c>
      <c r="F20" t="s">
        <v>198</v>
      </c>
      <c r="G20">
        <v>587.49457200000006</v>
      </c>
      <c r="H20">
        <v>266.89975399999997</v>
      </c>
      <c r="I20">
        <v>103.950496</v>
      </c>
      <c r="J20">
        <v>319.44827400000003</v>
      </c>
      <c r="K20">
        <v>276.77736369564923</v>
      </c>
      <c r="L20">
        <v>51.340000000000003</v>
      </c>
    </row>
    <row r="21" ht="17.100000000000001" customHeight="1">
      <c r="D21" t="s">
        <v>435</v>
      </c>
      <c r="E21" t="s">
        <v>416</v>
      </c>
      <c r="F21" t="s">
        <v>198</v>
      </c>
      <c r="G21">
        <v>587.49457200000006</v>
      </c>
      <c r="H21">
        <v>266.89975399999997</v>
      </c>
      <c r="I21">
        <v>103.950496</v>
      </c>
      <c r="J21">
        <v>319.44827400000003</v>
      </c>
      <c r="K21">
        <v>276.77736369564923</v>
      </c>
      <c r="L21">
        <v>51.340000000000003</v>
      </c>
    </row>
    <row r="22" ht="17.100000000000001" customHeight="1">
      <c r="D22" t="s">
        <v>436</v>
      </c>
      <c r="E22" t="s">
        <v>437</v>
      </c>
      <c r="F22" t="s">
        <v>198</v>
      </c>
      <c r="J22">
        <v>0</v>
      </c>
    </row>
    <row r="23" ht="17.100000000000001" customHeight="1">
      <c r="D23" t="s">
        <v>199</v>
      </c>
      <c r="E23" t="s">
        <v>438</v>
      </c>
      <c r="F23" t="s">
        <v>439</v>
      </c>
      <c r="G23">
        <v>583.55327199999999</v>
      </c>
      <c r="H23">
        <v>253.90540999999996</v>
      </c>
      <c r="I23">
        <v>82.112662</v>
      </c>
      <c r="J23">
        <v>306.52378133333332</v>
      </c>
      <c r="K23">
        <v>272.79989999999998</v>
      </c>
      <c r="L23">
        <v>21.582999999999991</v>
      </c>
    </row>
    <row r="24" ht="17.100000000000001" customHeight="1">
      <c r="D24" t="s">
        <v>202</v>
      </c>
      <c r="E24" t="s">
        <v>440</v>
      </c>
      <c r="F24" t="s">
        <v>441</v>
      </c>
      <c r="G24">
        <v>236.29494912167459</v>
      </c>
      <c r="H24">
        <v>228.14183635403427</v>
      </c>
      <c r="I24">
        <v>249.08010058941906</v>
      </c>
      <c r="J24">
        <v>235.4110908943795</v>
      </c>
      <c r="K24">
        <v>238.40000000000003</v>
      </c>
      <c r="L24">
        <v>238.40000000000003</v>
      </c>
    </row>
    <row r="25" ht="17.100000000000001" customHeight="1">
      <c r="D25" t="s">
        <v>442</v>
      </c>
      <c r="E25" t="s">
        <v>416</v>
      </c>
      <c r="F25" t="s">
        <v>441</v>
      </c>
      <c r="G25">
        <v>236.29494912167459</v>
      </c>
      <c r="H25">
        <v>228.14183635403427</v>
      </c>
      <c r="I25">
        <v>249.08010058941906</v>
      </c>
      <c r="J25">
        <v>235.41109089437953</v>
      </c>
      <c r="K25">
        <v>238.40000000000001</v>
      </c>
      <c r="L25">
        <v>238.40000000000001</v>
      </c>
    </row>
    <row r="26" ht="17.100000000000001" customHeight="1">
      <c r="D26" t="s">
        <v>443</v>
      </c>
      <c r="E26" t="s">
        <v>444</v>
      </c>
      <c r="F26" t="s">
        <v>441</v>
      </c>
      <c r="J26">
        <v>0</v>
      </c>
    </row>
    <row r="27" ht="17.100000000000001" customHeight="1">
      <c r="D27" t="s">
        <v>205</v>
      </c>
      <c r="E27" t="s">
        <v>445</v>
      </c>
      <c r="F27" t="s">
        <v>208</v>
      </c>
      <c r="G27">
        <v>822.63063900000009</v>
      </c>
      <c r="H27">
        <v>820.2493179999999</v>
      </c>
      <c r="I27">
        <v>732.97629299999994</v>
      </c>
      <c r="J27">
        <v>791.95208333333323</v>
      </c>
      <c r="K27">
        <v>75.151165079274762</v>
      </c>
      <c r="L27">
        <v>851</v>
      </c>
    </row>
    <row r="28" ht="17.100000000000001" customHeight="1">
      <c r="D28" t="s">
        <v>209</v>
      </c>
      <c r="E28" t="s">
        <v>446</v>
      </c>
      <c r="F28" t="s">
        <v>439</v>
      </c>
      <c r="G28">
        <v>138.5555006054181</v>
      </c>
      <c r="H28">
        <v>141.96049596715426</v>
      </c>
      <c r="I28">
        <v>143.20108440396723</v>
      </c>
      <c r="J28">
        <v>141.16426446254903</v>
      </c>
      <c r="K28">
        <v>140.80000000000001</v>
      </c>
      <c r="L28">
        <v>140.80000000000001</v>
      </c>
    </row>
    <row r="29" ht="17.100000000000001" customHeight="1">
      <c r="D29" t="s">
        <v>212</v>
      </c>
      <c r="E29" t="s">
        <v>447</v>
      </c>
      <c r="G29">
        <v>0.51598600000000006</v>
      </c>
      <c r="H29">
        <v>0.51056999999999997</v>
      </c>
      <c r="I29">
        <v>0.50295299999999998</v>
      </c>
      <c r="J29">
        <v>0.50983633333333334</v>
      </c>
      <c r="K29">
        <v>0.51500000000000001</v>
      </c>
      <c r="L29">
        <v>0.55499999999999994</v>
      </c>
    </row>
    <row r="30" ht="17.100000000000001" customHeight="1">
      <c r="D30" t="s">
        <v>279</v>
      </c>
      <c r="E30" t="s">
        <v>448</v>
      </c>
      <c r="F30" t="s">
        <v>449</v>
      </c>
      <c r="G30">
        <v>252.80199999999999</v>
      </c>
      <c r="H30">
        <v>177.334</v>
      </c>
      <c r="I30">
        <v>130.85380200000003</v>
      </c>
      <c r="J30">
        <v>186.99660066666669</v>
      </c>
      <c r="K30">
        <v>76.565007548204676</v>
      </c>
      <c r="L30">
        <v>132.06025600000001</v>
      </c>
    </row>
    <row r="31" ht="17.100000000000001" customHeight="1" collapsed="1">
      <c r="D31" t="s">
        <v>450</v>
      </c>
      <c r="E31" t="s">
        <v>451</v>
      </c>
      <c r="F31" t="s">
        <v>449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</row>
    <row r="32" ht="17.100000000000001" hidden="1" customHeight="1">
      <c r="D32" t="s">
        <v>452</v>
      </c>
    </row>
    <row r="33" ht="17.100000000000001" customHeight="1">
      <c r="E33" t="s">
        <v>453</v>
      </c>
      <c r="J33">
        <v>0</v>
      </c>
    </row>
    <row r="34" ht="17.100000000000001" customHeight="1">
      <c r="D34" t="s">
        <v>454</v>
      </c>
      <c r="E34" t="s">
        <v>455</v>
      </c>
      <c r="F34" t="s">
        <v>449</v>
      </c>
      <c r="G34">
        <v>0.77200000000000002</v>
      </c>
      <c r="H34">
        <v>0.154</v>
      </c>
      <c r="I34">
        <v>0.33699943486338679</v>
      </c>
      <c r="J34">
        <v>0.42099981162112893</v>
      </c>
      <c r="K34">
        <v>0.31640763733216776</v>
      </c>
      <c r="L34">
        <v>0.54574374018227334</v>
      </c>
    </row>
    <row r="35" ht="17.100000000000001" customHeight="1">
      <c r="D35" t="s">
        <v>456</v>
      </c>
      <c r="E35" t="s">
        <v>457</v>
      </c>
      <c r="F35" t="s">
        <v>449</v>
      </c>
      <c r="G35">
        <v>252.03</v>
      </c>
      <c r="H35">
        <v>177.18000000000001</v>
      </c>
      <c r="I35">
        <v>130.51680256513663</v>
      </c>
      <c r="J35">
        <v>186.57560085504556</v>
      </c>
      <c r="K35">
        <v>76.248599910872514</v>
      </c>
      <c r="L35">
        <v>131.51451225981774</v>
      </c>
    </row>
    <row r="36" ht="17.100000000000001" customHeight="1">
      <c r="D36" t="s">
        <v>458</v>
      </c>
      <c r="E36" t="s">
        <v>459</v>
      </c>
      <c r="F36" t="s">
        <v>449</v>
      </c>
      <c r="G36">
        <v>252.03</v>
      </c>
      <c r="H36">
        <v>177.18000000000001</v>
      </c>
      <c r="I36">
        <v>130.51680256513663</v>
      </c>
      <c r="J36">
        <v>186.57560085504556</v>
      </c>
      <c r="K36">
        <v>76.248599910872514</v>
      </c>
      <c r="L36">
        <v>131.51451225981774</v>
      </c>
    </row>
    <row r="37" ht="17.100000000000001" customHeight="1">
      <c r="D37" t="s">
        <v>460</v>
      </c>
      <c r="E37" t="s">
        <v>461</v>
      </c>
      <c r="F37" t="s">
        <v>449</v>
      </c>
      <c r="J37">
        <v>0</v>
      </c>
    </row>
    <row r="38" ht="17.100000000000001" customHeight="1">
      <c r="D38" t="s">
        <v>462</v>
      </c>
      <c r="E38" t="s">
        <v>463</v>
      </c>
      <c r="F38" t="s">
        <v>449</v>
      </c>
      <c r="J38">
        <v>0</v>
      </c>
    </row>
    <row r="39" ht="17.100000000000001" customHeight="1">
      <c r="D39" t="s">
        <v>464</v>
      </c>
      <c r="E39" t="s">
        <v>465</v>
      </c>
      <c r="F39" t="s">
        <v>449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</row>
    <row r="40" ht="17.100000000000001" customHeight="1">
      <c r="D40" t="s">
        <v>466</v>
      </c>
    </row>
    <row r="41" ht="17.100000000000001" customHeight="1">
      <c r="E41" t="s">
        <v>467</v>
      </c>
      <c r="J41">
        <v>0</v>
      </c>
    </row>
    <row r="42" ht="17.100000000000001" customHeight="1">
      <c r="D42" t="s">
        <v>468</v>
      </c>
      <c r="E42" t="s">
        <v>469</v>
      </c>
      <c r="F42" t="s">
        <v>449</v>
      </c>
      <c r="G42">
        <v>138.822</v>
      </c>
      <c r="H42">
        <v>60.890999999999998</v>
      </c>
      <c r="I42">
        <v>25.891134000000001</v>
      </c>
      <c r="J42">
        <v>75.201377999999991</v>
      </c>
      <c r="K42">
        <v>65.983723505042789</v>
      </c>
      <c r="L42">
        <v>12.239456000000001</v>
      </c>
    </row>
    <row r="43" ht="17.100000000000001" customHeight="1">
      <c r="D43" t="s">
        <v>284</v>
      </c>
      <c r="E43" t="s">
        <v>470</v>
      </c>
      <c r="F43" t="s">
        <v>355</v>
      </c>
      <c r="G43">
        <v>100</v>
      </c>
      <c r="H43">
        <v>100</v>
      </c>
      <c r="I43">
        <v>100</v>
      </c>
      <c r="J43">
        <v>100</v>
      </c>
      <c r="K43">
        <v>100</v>
      </c>
      <c r="L43">
        <v>100</v>
      </c>
    </row>
    <row r="44" ht="17.100000000000001" customHeight="1">
      <c r="D44" t="s">
        <v>287</v>
      </c>
      <c r="E44" t="s">
        <v>451</v>
      </c>
      <c r="F44" t="s">
        <v>355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ht="17.100000000000001" customHeight="1">
      <c r="D45" t="s">
        <v>471</v>
      </c>
    </row>
    <row r="46" ht="17.100000000000001" customHeight="1" collapsed="1"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</row>
    <row r="47" ht="17.100000000000001" hidden="1" customHeight="1">
      <c r="D47" t="s">
        <v>290</v>
      </c>
      <c r="E47" t="s">
        <v>455</v>
      </c>
      <c r="F47" t="s">
        <v>355</v>
      </c>
      <c r="G47">
        <v>0.30537733087554686</v>
      </c>
      <c r="H47">
        <v>0.086841778790305288</v>
      </c>
      <c r="I47">
        <v>0.25753889433291877</v>
      </c>
      <c r="J47">
        <v>0.22513768171197285</v>
      </c>
      <c r="K47">
        <v>0.41325358341140395</v>
      </c>
      <c r="L47">
        <v>0.41325358341140372</v>
      </c>
    </row>
    <row r="48" ht="17.100000000000001" customHeight="1">
      <c r="D48" t="s">
        <v>293</v>
      </c>
      <c r="E48" t="s">
        <v>457</v>
      </c>
      <c r="F48" t="s">
        <v>355</v>
      </c>
      <c r="G48">
        <v>99.694622669124456</v>
      </c>
      <c r="H48">
        <v>99.913158221209699</v>
      </c>
      <c r="I48">
        <v>99.742461105667076</v>
      </c>
      <c r="J48">
        <v>99.774862318288029</v>
      </c>
      <c r="K48">
        <v>99.586746416588596</v>
      </c>
      <c r="L48">
        <v>99.586746416588596</v>
      </c>
    </row>
    <row r="49" ht="17.100000000000001" customHeight="1">
      <c r="D49" t="s">
        <v>472</v>
      </c>
      <c r="E49" t="s">
        <v>459</v>
      </c>
      <c r="F49" t="s">
        <v>355</v>
      </c>
      <c r="G49">
        <v>99.694622669124456</v>
      </c>
      <c r="H49">
        <v>99.913158221209699</v>
      </c>
      <c r="I49">
        <v>99.742461105667076</v>
      </c>
      <c r="J49">
        <v>99.774862318288029</v>
      </c>
      <c r="K49">
        <v>99.586746416588596</v>
      </c>
      <c r="L49">
        <v>99.586746416588596</v>
      </c>
    </row>
    <row r="50" ht="17.100000000000001" customHeight="1">
      <c r="D50" t="s">
        <v>473</v>
      </c>
      <c r="E50" t="s">
        <v>461</v>
      </c>
      <c r="F50" t="s">
        <v>355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</row>
    <row r="51" ht="17.100000000000001" customHeight="1" collapsed="1">
      <c r="D51" t="s">
        <v>474</v>
      </c>
      <c r="E51" t="s">
        <v>463</v>
      </c>
      <c r="F51" t="s">
        <v>355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</row>
    <row r="52" ht="17.100000000000001" hidden="1" customHeight="1">
      <c r="D52" t="s">
        <v>296</v>
      </c>
      <c r="E52" t="s">
        <v>465</v>
      </c>
      <c r="F52" t="s">
        <v>355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</row>
    <row r="53" ht="17.100000000000001" customHeight="1">
      <c r="D53" t="s">
        <v>475</v>
      </c>
    </row>
    <row r="54" ht="17.100000000000001" customHeight="1"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ht="17.100000000000001" customHeight="1">
      <c r="D55" t="s">
        <v>306</v>
      </c>
      <c r="E55" t="s">
        <v>476</v>
      </c>
    </row>
    <row r="56" ht="17.100000000000001" customHeight="1">
      <c r="D56" t="s">
        <v>309</v>
      </c>
      <c r="E56" t="s">
        <v>451</v>
      </c>
    </row>
    <row r="57" ht="17.100000000000001" customHeight="1">
      <c r="D57" t="s">
        <v>477</v>
      </c>
    </row>
    <row r="58" ht="17.100000000000001" customHeight="1">
      <c r="J58">
        <v>0</v>
      </c>
    </row>
    <row r="59" ht="17.100000000000001" customHeight="1">
      <c r="D59" t="s">
        <v>312</v>
      </c>
      <c r="E59" t="s">
        <v>455</v>
      </c>
      <c r="G59">
        <v>1.397024627</v>
      </c>
      <c r="H59">
        <v>1.3797799519764899</v>
      </c>
      <c r="I59">
        <v>1.3990717138420914</v>
      </c>
      <c r="J59">
        <v>1.3919587642728606</v>
      </c>
      <c r="K59">
        <v>1.3797799519764899</v>
      </c>
      <c r="L59">
        <v>1.3799999999999997</v>
      </c>
    </row>
    <row r="60" ht="17.100000000000001" hidden="1" customHeight="1">
      <c r="D60" t="s">
        <v>478</v>
      </c>
      <c r="E60" t="s">
        <v>457</v>
      </c>
    </row>
    <row r="61" ht="17.100000000000001" customHeight="1">
      <c r="D61" t="s">
        <v>479</v>
      </c>
      <c r="E61" t="s">
        <v>459</v>
      </c>
      <c r="G61">
        <v>1.2174094449999999</v>
      </c>
      <c r="H61">
        <v>1.19851249703957</v>
      </c>
      <c r="I61">
        <v>1.200699488120655</v>
      </c>
      <c r="J61">
        <v>1.205540476720075</v>
      </c>
      <c r="K61">
        <v>1.2285714285714286</v>
      </c>
      <c r="L61">
        <v>1.2285714285714286</v>
      </c>
    </row>
    <row r="62" ht="17.100000000000001" customHeight="1">
      <c r="D62" t="s">
        <v>480</v>
      </c>
      <c r="E62" t="s">
        <v>461</v>
      </c>
      <c r="J62">
        <v>0</v>
      </c>
    </row>
    <row r="63" ht="17.100000000000001" customHeight="1">
      <c r="D63" t="s">
        <v>481</v>
      </c>
      <c r="E63" t="s">
        <v>463</v>
      </c>
      <c r="J63">
        <v>0</v>
      </c>
    </row>
    <row r="64" ht="17.100000000000001" customHeight="1">
      <c r="D64" t="s">
        <v>482</v>
      </c>
      <c r="E64" t="s">
        <v>465</v>
      </c>
    </row>
    <row r="65" ht="17.100000000000001" customHeight="1">
      <c r="D65" t="s">
        <v>483</v>
      </c>
    </row>
    <row r="66" ht="17.100000000000001" customHeight="1" collapsed="1">
      <c r="J66">
        <v>0</v>
      </c>
    </row>
    <row r="67" ht="17.100000000000001" hidden="1" customHeight="1"/>
    <row r="68" ht="17.100000000000001" hidden="1" customHeight="1"/>
    <row r="69" ht="17.100000000000001" customHeight="1"/>
    <row r="70" ht="17.100000000000001" customHeight="1" collapsed="1"/>
    <row r="71" ht="17.100000000000001" hidden="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hidden="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 collapsed="1"/>
    <row r="86" ht="17.100000000000001" hidden="1" customHeight="1"/>
    <row r="87" ht="17.100000000000001" hidden="1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G22" activeCellId="0" sqref="G22"/>
    </sheetView>
  </sheetViews>
  <sheetFormatPr defaultRowHeight="14.25"/>
  <cols>
    <col customWidth="1" hidden="1" min="1" max="2" width="3.7109375"/>
    <col customWidth="1" min="3" max="3" width="3.7109375"/>
    <col customWidth="1" min="4" max="4" width="7.140625"/>
    <col customWidth="1" min="5" max="5" width="42.42578125"/>
    <col customWidth="1" min="6" max="6" width="10"/>
    <col customWidth="1" min="7" max="11" width="15.28515625"/>
    <col customWidth="1" min="12" max="15" width="9.7109375"/>
  </cols>
  <sheetData>
    <row r="1" ht="27" customHeight="1">
      <c r="D1" t="s">
        <v>179</v>
      </c>
      <c r="O1" t="s">
        <v>484</v>
      </c>
    </row>
    <row r="2" ht="18.949999999999999" customHeight="1">
      <c r="D2" t="s">
        <v>485</v>
      </c>
    </row>
    <row r="3" ht="3" customHeight="1"/>
    <row r="4" ht="17.100000000000001" customHeight="1">
      <c r="D4" t="s">
        <v>182</v>
      </c>
      <c r="E4" t="s">
        <v>183</v>
      </c>
      <c r="F4" t="s">
        <v>19</v>
      </c>
      <c r="G4">
        <v>2024</v>
      </c>
      <c r="I4">
        <v>2025</v>
      </c>
      <c r="K4" t="s">
        <v>413</v>
      </c>
      <c r="L4" t="s">
        <v>184</v>
      </c>
      <c r="N4" t="s">
        <v>185</v>
      </c>
    </row>
    <row r="5" ht="44.25" customHeight="1">
      <c r="G5" t="s">
        <v>486</v>
      </c>
      <c r="H5" t="s">
        <v>187</v>
      </c>
      <c r="I5" t="s">
        <v>486</v>
      </c>
      <c r="J5" t="s">
        <v>187</v>
      </c>
      <c r="L5" t="s">
        <v>189</v>
      </c>
      <c r="M5" t="s">
        <v>190</v>
      </c>
      <c r="N5" t="s">
        <v>189</v>
      </c>
      <c r="O5" t="s">
        <v>190</v>
      </c>
    </row>
    <row r="6"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</row>
    <row r="7" ht="17.100000000000001" customHeight="1">
      <c r="D7" t="s">
        <v>191</v>
      </c>
      <c r="E7" t="s">
        <v>487</v>
      </c>
    </row>
    <row r="8" ht="17.100000000000001" customHeight="1">
      <c r="D8" t="s">
        <v>415</v>
      </c>
      <c r="E8" t="s">
        <v>488</v>
      </c>
      <c r="F8" t="s">
        <v>489</v>
      </c>
      <c r="L8">
        <v>0</v>
      </c>
      <c r="M8">
        <v>0</v>
      </c>
      <c r="N8">
        <v>0</v>
      </c>
      <c r="O8">
        <v>0</v>
      </c>
    </row>
    <row r="9" ht="17.100000000000001" customHeight="1">
      <c r="D9" t="s">
        <v>490</v>
      </c>
      <c r="E9" t="s">
        <v>491</v>
      </c>
      <c r="F9" t="s">
        <v>489</v>
      </c>
      <c r="L9">
        <v>0</v>
      </c>
      <c r="M9">
        <v>0</v>
      </c>
      <c r="N9">
        <v>0</v>
      </c>
      <c r="O9">
        <v>0</v>
      </c>
    </row>
    <row r="10" ht="17.100000000000001" customHeight="1">
      <c r="D10" t="s">
        <v>417</v>
      </c>
      <c r="E10" t="s">
        <v>492</v>
      </c>
      <c r="F10" t="s">
        <v>489</v>
      </c>
      <c r="L10">
        <v>0</v>
      </c>
      <c r="M10">
        <v>0</v>
      </c>
      <c r="N10">
        <v>0</v>
      </c>
      <c r="O10">
        <v>0</v>
      </c>
    </row>
    <row r="11" ht="17.100000000000001" customHeight="1">
      <c r="D11" t="s">
        <v>493</v>
      </c>
      <c r="E11" t="s">
        <v>494</v>
      </c>
      <c r="F11" t="s">
        <v>489</v>
      </c>
      <c r="L11">
        <v>0</v>
      </c>
      <c r="M11">
        <v>0</v>
      </c>
      <c r="N11">
        <v>0</v>
      </c>
      <c r="O11">
        <v>0</v>
      </c>
    </row>
    <row r="12" ht="17.100000000000001" customHeight="1">
      <c r="D12" t="s">
        <v>495</v>
      </c>
      <c r="E12" t="s">
        <v>496</v>
      </c>
      <c r="F12" t="s">
        <v>489</v>
      </c>
      <c r="G12">
        <v>143</v>
      </c>
      <c r="H12">
        <v>148.49495999999999</v>
      </c>
      <c r="I12">
        <v>145.04415666666668</v>
      </c>
      <c r="J12">
        <v>148.49495999999999</v>
      </c>
      <c r="K12">
        <v>148.49495999999999</v>
      </c>
      <c r="L12">
        <v>102.37913985136524</v>
      </c>
      <c r="M12">
        <v>100</v>
      </c>
      <c r="N12">
        <v>103.84262937062935</v>
      </c>
      <c r="O12">
        <v>100</v>
      </c>
    </row>
    <row r="13" ht="17.100000000000001" customHeight="1">
      <c r="D13" t="s">
        <v>497</v>
      </c>
      <c r="E13" t="s">
        <v>498</v>
      </c>
      <c r="F13" t="s">
        <v>355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ht="17.100000000000001" customHeight="1">
      <c r="D14" t="s">
        <v>499</v>
      </c>
      <c r="E14" t="s">
        <v>500</v>
      </c>
      <c r="F14" t="s">
        <v>489</v>
      </c>
      <c r="L14">
        <v>0</v>
      </c>
      <c r="M14">
        <v>0</v>
      </c>
      <c r="N14">
        <v>0</v>
      </c>
      <c r="O14">
        <v>0</v>
      </c>
    </row>
    <row r="15" ht="17.100000000000001" customHeight="1">
      <c r="D15" t="s">
        <v>501</v>
      </c>
      <c r="E15" t="s">
        <v>502</v>
      </c>
      <c r="F15" t="s">
        <v>489</v>
      </c>
      <c r="G15">
        <v>143</v>
      </c>
      <c r="H15">
        <v>148.49495999999999</v>
      </c>
      <c r="I15">
        <v>145.04415666666668</v>
      </c>
      <c r="J15">
        <v>148.49495999999999</v>
      </c>
      <c r="K15">
        <v>148.49495999999999</v>
      </c>
      <c r="L15">
        <v>102.37913985136524</v>
      </c>
      <c r="M15">
        <v>100</v>
      </c>
      <c r="N15">
        <v>103.84262937062935</v>
      </c>
      <c r="O15">
        <v>100</v>
      </c>
    </row>
    <row r="16" ht="17.100000000000001" customHeight="1">
      <c r="D16" t="s">
        <v>192</v>
      </c>
      <c r="E16" t="s">
        <v>503</v>
      </c>
    </row>
    <row r="17" ht="17.100000000000001" customHeight="1">
      <c r="D17" t="s">
        <v>420</v>
      </c>
      <c r="E17" t="s">
        <v>504</v>
      </c>
      <c r="F17" t="s">
        <v>505</v>
      </c>
      <c r="G17">
        <v>11847.15854</v>
      </c>
      <c r="H17">
        <v>11857</v>
      </c>
      <c r="I17">
        <v>9350.1875603691406</v>
      </c>
      <c r="J17">
        <v>13505</v>
      </c>
      <c r="K17">
        <v>14085.714999999998</v>
      </c>
      <c r="L17">
        <v>150.64633633342754</v>
      </c>
      <c r="M17">
        <v>104.3</v>
      </c>
      <c r="N17">
        <v>118.89530263684645</v>
      </c>
      <c r="O17">
        <v>118.79661803154254</v>
      </c>
    </row>
    <row r="18" ht="17.100000000000001" customHeight="1">
      <c r="D18" t="s">
        <v>424</v>
      </c>
      <c r="E18" t="s">
        <v>506</v>
      </c>
      <c r="L18">
        <v>0</v>
      </c>
      <c r="M18">
        <v>0</v>
      </c>
      <c r="N18">
        <v>0</v>
      </c>
      <c r="O18">
        <v>0</v>
      </c>
    </row>
    <row r="19">
      <c r="D19" t="s">
        <v>429</v>
      </c>
      <c r="E19" t="s">
        <v>507</v>
      </c>
      <c r="G19">
        <v>3</v>
      </c>
      <c r="H19">
        <v>3.2885738590229474</v>
      </c>
      <c r="I19">
        <v>3.3384224704221306</v>
      </c>
      <c r="J19">
        <v>3.2885738590229474</v>
      </c>
      <c r="K19">
        <v>3.2885738590229474</v>
      </c>
      <c r="L19">
        <v>98.50682135527083</v>
      </c>
      <c r="M19">
        <v>100</v>
      </c>
      <c r="N19">
        <v>109.61912863409825</v>
      </c>
      <c r="O19">
        <v>100</v>
      </c>
    </row>
    <row r="20" ht="17.100000000000001" customHeight="1">
      <c r="D20" t="s">
        <v>432</v>
      </c>
      <c r="E20" t="s">
        <v>508</v>
      </c>
      <c r="F20" t="s">
        <v>505</v>
      </c>
      <c r="G20">
        <v>35541.475619999997</v>
      </c>
      <c r="H20">
        <v>38992.620246435086</v>
      </c>
      <c r="I20">
        <v>31214.876254197821</v>
      </c>
      <c r="J20">
        <v>44412.189966104903</v>
      </c>
      <c r="K20">
        <v>46321.914134647413</v>
      </c>
      <c r="L20">
        <v>148.39691741022995</v>
      </c>
      <c r="M20">
        <v>104.3</v>
      </c>
      <c r="N20">
        <v>130.33199473738512</v>
      </c>
      <c r="O20">
        <v>118.79661803154255</v>
      </c>
    </row>
    <row r="21">
      <c r="D21" t="s">
        <v>509</v>
      </c>
      <c r="E21" t="s">
        <v>510</v>
      </c>
    </row>
    <row r="22" ht="17.100000000000001" customHeight="1">
      <c r="D22" t="s">
        <v>511</v>
      </c>
      <c r="E22" t="s">
        <v>512</v>
      </c>
      <c r="F22" t="s">
        <v>355</v>
      </c>
      <c r="G22">
        <v>15</v>
      </c>
      <c r="H22">
        <v>15.509075986716079</v>
      </c>
      <c r="I22">
        <v>12.5</v>
      </c>
      <c r="J22">
        <v>15.509075986716084</v>
      </c>
      <c r="K22">
        <v>15.509075986716081</v>
      </c>
      <c r="L22">
        <v>124.07260789372864</v>
      </c>
      <c r="M22">
        <v>99.999999999999972</v>
      </c>
      <c r="N22">
        <v>103.39383991144054</v>
      </c>
      <c r="O22">
        <v>100.00000000000003</v>
      </c>
    </row>
    <row r="23" ht="17.100000000000001" customHeight="1">
      <c r="D23" t="s">
        <v>513</v>
      </c>
      <c r="E23" t="s">
        <v>514</v>
      </c>
      <c r="F23" t="s">
        <v>505</v>
      </c>
      <c r="G23">
        <v>5331.2213429999993</v>
      </c>
      <c r="H23">
        <v>6047.3951032312561</v>
      </c>
      <c r="I23">
        <v>3901.8595317747277</v>
      </c>
      <c r="J23">
        <v>6887.9202892079056</v>
      </c>
      <c r="K23">
        <v>7184.1008616438439</v>
      </c>
      <c r="L23">
        <v>184.11992546477492</v>
      </c>
      <c r="M23">
        <v>104.29999999999997</v>
      </c>
      <c r="N23">
        <v>134.75525399215908</v>
      </c>
      <c r="O23">
        <v>118.79661803154255</v>
      </c>
    </row>
    <row r="24" ht="17.100000000000001" customHeight="1">
      <c r="D24" t="s">
        <v>515</v>
      </c>
      <c r="E24" t="s">
        <v>516</v>
      </c>
    </row>
    <row r="25" ht="17.100000000000001" customHeight="1">
      <c r="D25" t="s">
        <v>517</v>
      </c>
      <c r="E25" t="s">
        <v>512</v>
      </c>
      <c r="F25" t="s">
        <v>355</v>
      </c>
      <c r="G25">
        <v>50</v>
      </c>
      <c r="H25">
        <v>58.152358356571909</v>
      </c>
      <c r="I25">
        <v>56.141697089464181</v>
      </c>
      <c r="J25">
        <v>58.152358356571909</v>
      </c>
      <c r="K25">
        <v>58.152358356571909</v>
      </c>
      <c r="L25">
        <v>103.58140450208275</v>
      </c>
      <c r="M25">
        <v>100</v>
      </c>
      <c r="N25">
        <v>116.30471671314382</v>
      </c>
      <c r="O25">
        <v>100</v>
      </c>
    </row>
    <row r="26" ht="17.100000000000001" customHeight="1">
      <c r="D26" t="s">
        <v>518</v>
      </c>
      <c r="E26" t="s">
        <v>514</v>
      </c>
      <c r="F26" t="s">
        <v>505</v>
      </c>
      <c r="G26">
        <v>20436.348481499997</v>
      </c>
      <c r="H26">
        <v>26191.831129992963</v>
      </c>
      <c r="I26">
        <v>19715.131432668175</v>
      </c>
      <c r="J26">
        <v>29832.223952986002</v>
      </c>
      <c r="K26">
        <v>31115.009582964398</v>
      </c>
      <c r="L26">
        <v>157.82298834389968</v>
      </c>
      <c r="M26">
        <v>104.3</v>
      </c>
      <c r="N26">
        <v>152.25327367622086</v>
      </c>
      <c r="O26">
        <v>118.79661803154255</v>
      </c>
    </row>
    <row r="27" ht="17.100000000000001" customHeight="1">
      <c r="D27" t="s">
        <v>519</v>
      </c>
      <c r="E27" t="s">
        <v>520</v>
      </c>
    </row>
    <row r="28" ht="17.100000000000001" customHeight="1">
      <c r="D28" t="s">
        <v>521</v>
      </c>
      <c r="E28" t="s">
        <v>512</v>
      </c>
      <c r="F28" t="s">
        <v>355</v>
      </c>
      <c r="G28">
        <v>10</v>
      </c>
      <c r="H28">
        <v>11.807977235041605</v>
      </c>
      <c r="I28">
        <v>11.54186794173137</v>
      </c>
      <c r="J28">
        <v>11.807977235041605</v>
      </c>
      <c r="K28">
        <v>11.807977235041605</v>
      </c>
      <c r="L28">
        <v>102.30559987909822</v>
      </c>
      <c r="M28">
        <v>100</v>
      </c>
      <c r="N28">
        <v>118.07977235041605</v>
      </c>
      <c r="O28">
        <v>100</v>
      </c>
    </row>
    <row r="29" ht="17.100000000000001" customHeight="1">
      <c r="D29" t="s">
        <v>522</v>
      </c>
      <c r="E29" t="s">
        <v>514</v>
      </c>
      <c r="F29" t="s">
        <v>505</v>
      </c>
      <c r="G29">
        <v>3554.1475619999997</v>
      </c>
      <c r="H29">
        <v>4604.2397220452785</v>
      </c>
      <c r="I29">
        <v>3602.779795434376</v>
      </c>
      <c r="J29">
        <v>5244.1812807810993</v>
      </c>
      <c r="K29">
        <v>5469.6810758546853</v>
      </c>
      <c r="L29">
        <v>151.81835655862568</v>
      </c>
      <c r="M29">
        <v>104.29999999999997</v>
      </c>
      <c r="N29">
        <v>153.89572268566056</v>
      </c>
      <c r="O29">
        <v>118.79661803154254</v>
      </c>
    </row>
    <row r="30" ht="17.100000000000001" customHeight="1">
      <c r="D30" t="s">
        <v>523</v>
      </c>
      <c r="E30" t="s">
        <v>524</v>
      </c>
    </row>
    <row r="31" ht="17.100000000000001" customHeight="1">
      <c r="D31" t="s">
        <v>525</v>
      </c>
      <c r="E31" t="s">
        <v>512</v>
      </c>
      <c r="F31" t="s">
        <v>355</v>
      </c>
      <c r="I31">
        <v>33</v>
      </c>
      <c r="J31">
        <v>5</v>
      </c>
      <c r="K31">
        <v>5</v>
      </c>
      <c r="L31">
        <v>15.151515151515152</v>
      </c>
      <c r="M31">
        <v>100</v>
      </c>
      <c r="N31">
        <v>0</v>
      </c>
      <c r="O31">
        <v>0</v>
      </c>
    </row>
    <row r="32" ht="17.100000000000001" customHeight="1">
      <c r="D32" t="s">
        <v>526</v>
      </c>
      <c r="E32" t="s">
        <v>514</v>
      </c>
      <c r="F32" t="s">
        <v>505</v>
      </c>
      <c r="G32">
        <v>0</v>
      </c>
      <c r="H32">
        <v>0</v>
      </c>
      <c r="I32">
        <v>10300.909163885281</v>
      </c>
      <c r="J32">
        <v>2220.6094983052449</v>
      </c>
      <c r="K32">
        <v>2316.0957067323707</v>
      </c>
      <c r="L32">
        <v>22.484381425792414</v>
      </c>
      <c r="M32">
        <v>104.30000000000001</v>
      </c>
      <c r="N32">
        <v>0</v>
      </c>
      <c r="O32">
        <v>0</v>
      </c>
    </row>
    <row r="33">
      <c r="D33" t="s">
        <v>527</v>
      </c>
      <c r="E33" t="s">
        <v>528</v>
      </c>
    </row>
    <row r="34" ht="17.100000000000001" customHeight="1">
      <c r="D34" t="s">
        <v>529</v>
      </c>
      <c r="E34" t="s">
        <v>512</v>
      </c>
      <c r="F34" t="s">
        <v>355</v>
      </c>
      <c r="G34">
        <v>50.936199999999999</v>
      </c>
      <c r="H34">
        <v>59.960169794724635</v>
      </c>
      <c r="I34">
        <v>59.888558572890148</v>
      </c>
      <c r="J34">
        <v>59.960169794724635</v>
      </c>
      <c r="K34">
        <v>59.960169794724635</v>
      </c>
      <c r="L34">
        <v>100.1195741282491</v>
      </c>
      <c r="M34">
        <v>100</v>
      </c>
      <c r="N34">
        <v>117.71622106620563</v>
      </c>
      <c r="O34">
        <v>100</v>
      </c>
    </row>
    <row r="35" ht="17.100000000000001" customHeight="1">
      <c r="D35" t="s">
        <v>530</v>
      </c>
      <c r="E35" t="s">
        <v>514</v>
      </c>
      <c r="F35" t="s">
        <v>505</v>
      </c>
      <c r="G35">
        <v>33038.845716176846</v>
      </c>
      <c r="H35">
        <v>45471.446052215804</v>
      </c>
      <c r="I35">
        <v>41164.733822039612</v>
      </c>
      <c r="J35">
        <v>53122.986575680545</v>
      </c>
      <c r="K35">
        <v>55407.274998434797</v>
      </c>
      <c r="L35">
        <v>134.59889049196215</v>
      </c>
      <c r="M35">
        <v>104.29999999999997</v>
      </c>
      <c r="N35">
        <v>167.70342243314414</v>
      </c>
      <c r="O35">
        <v>121.85069930437109</v>
      </c>
    </row>
    <row r="36" ht="17.100000000000001" hidden="1" customHeight="1">
      <c r="B36" t="s">
        <v>527</v>
      </c>
      <c r="D36" t="s">
        <v>527</v>
      </c>
    </row>
    <row r="37" ht="17.100000000000001" hidden="1" customHeight="1">
      <c r="D37" t="s">
        <v>529</v>
      </c>
    </row>
    <row r="38" ht="17.100000000000001" hidden="1" customHeight="1">
      <c r="D38" t="s">
        <v>530</v>
      </c>
    </row>
    <row r="39" ht="17.100000000000001" customHeight="1">
      <c r="E39" t="s">
        <v>531</v>
      </c>
    </row>
    <row r="40">
      <c r="D40" t="s">
        <v>195</v>
      </c>
      <c r="E40" t="s">
        <v>532</v>
      </c>
      <c r="F40" t="s">
        <v>505</v>
      </c>
      <c r="G40">
        <v>97902.038722676836</v>
      </c>
      <c r="H40">
        <v>121307.53225392039</v>
      </c>
      <c r="I40">
        <v>109900.28999999998</v>
      </c>
      <c r="J40">
        <v>141720.1115630657</v>
      </c>
      <c r="K40">
        <v>147814.07636027751</v>
      </c>
      <c r="L40">
        <v>134.49834969523516</v>
      </c>
      <c r="M40">
        <v>104.3</v>
      </c>
      <c r="N40">
        <v>150.9816121183998</v>
      </c>
      <c r="O40">
        <v>121.85069930437109</v>
      </c>
    </row>
    <row r="41">
      <c r="D41" t="s">
        <v>199</v>
      </c>
      <c r="E41" t="s">
        <v>533</v>
      </c>
    </row>
    <row r="42" ht="17.100000000000001" customHeight="1">
      <c r="D42" t="s">
        <v>534</v>
      </c>
      <c r="E42" t="s">
        <v>535</v>
      </c>
      <c r="F42" t="s">
        <v>215</v>
      </c>
      <c r="L42">
        <v>0</v>
      </c>
      <c r="M42">
        <v>0</v>
      </c>
      <c r="N42">
        <v>0</v>
      </c>
      <c r="O42">
        <v>0</v>
      </c>
    </row>
    <row r="43" ht="17.100000000000001" customHeight="1">
      <c r="D43" t="s">
        <v>536</v>
      </c>
      <c r="E43" t="s">
        <v>537</v>
      </c>
      <c r="F43" t="s">
        <v>215</v>
      </c>
      <c r="L43">
        <v>0</v>
      </c>
      <c r="M43">
        <v>0</v>
      </c>
      <c r="N43">
        <v>0</v>
      </c>
      <c r="O43">
        <v>0</v>
      </c>
    </row>
    <row r="44" ht="17.100000000000001" customHeight="1">
      <c r="D44" t="s">
        <v>538</v>
      </c>
      <c r="E44" t="s">
        <v>539</v>
      </c>
      <c r="F44" t="s">
        <v>215</v>
      </c>
      <c r="H44">
        <v>963.40293306455942</v>
      </c>
      <c r="J44">
        <v>1019.2803031823039</v>
      </c>
      <c r="K44">
        <v>1063.1093562191429</v>
      </c>
      <c r="L44">
        <v>0</v>
      </c>
      <c r="M44">
        <v>104.3</v>
      </c>
      <c r="N44">
        <v>0</v>
      </c>
      <c r="O44">
        <v>110.3494</v>
      </c>
    </row>
    <row r="45" hidden="1"/>
    <row r="46">
      <c r="E46" t="s">
        <v>350</v>
      </c>
      <c r="G46">
        <v>12</v>
      </c>
      <c r="H46">
        <v>12</v>
      </c>
      <c r="I46">
        <v>12</v>
      </c>
      <c r="J46">
        <v>12</v>
      </c>
      <c r="K46">
        <v>12</v>
      </c>
    </row>
    <row r="47" hidden="1"/>
    <row r="48" ht="17.100000000000001" customHeight="1">
      <c r="D48" t="s">
        <v>540</v>
      </c>
      <c r="E48" t="s">
        <v>541</v>
      </c>
      <c r="F48" t="s">
        <v>215</v>
      </c>
      <c r="G48">
        <v>167999.89844811344</v>
      </c>
      <c r="H48">
        <v>217126.08872999999</v>
      </c>
      <c r="I48">
        <v>191284.73856566517</v>
      </c>
      <c r="J48">
        <v>253555.94787621804</v>
      </c>
      <c r="K48">
        <v>264458.85363489535</v>
      </c>
      <c r="L48">
        <v>138.25402675504643</v>
      </c>
      <c r="M48">
        <v>104.29999999999997</v>
      </c>
      <c r="N48">
        <v>157.41607946065105</v>
      </c>
    </row>
    <row r="51">
      <c r="E51" t="s">
        <v>409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revision>3</cp:revision>
  <dcterms:created xsi:type="dcterms:W3CDTF">2019-02-08T03:54:03Z</dcterms:created>
  <dcterms:modified xsi:type="dcterms:W3CDTF">2025-09-01T03:39:17Z</dcterms:modified>
</cp:coreProperties>
</file>