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Заявки 2025" sheetId="1" state="visible" r:id="rId2"/>
    <sheet name="Подключенные 2025" sheetId="2" state="visible" r:id="rId3"/>
    <sheet name="Лист2" sheetId="3" state="visible" r:id="rId4"/>
    <sheet name="Лист3" sheetId="4" state="visible" r:id="rId5"/>
  </sheets>
  <externalReferences>
    <externalReference r:id="rId1"/>
  </externalReferences>
  <definedNames>
    <definedName name="_xlnm.Print_Area" localSheetId="0" hidden="0">'Заявки 2025'!$A$1:$R$118</definedName>
  </definedNames>
  <calcPr/>
</workbook>
</file>

<file path=xl/sharedStrings.xml><?xml version="1.0" encoding="utf-8"?>
<sst xmlns="http://schemas.openxmlformats.org/spreadsheetml/2006/main" count="651" uniqueCount="651">
  <si>
    <t xml:space="preserve">Реестр заявок на подключение (технологическое присоединение) к тепловым сетям потребителей, подключенных к тепловым сетям 2025 году и подавших заявку на подключение в 2025 году</t>
  </si>
  <si>
    <t xml:space="preserve">№ п/п</t>
  </si>
  <si>
    <t xml:space="preserve">Рег. № заявки</t>
  </si>
  <si>
    <t xml:space="preserve">Общий срок оказания услуги, рабочих дней</t>
  </si>
  <si>
    <t xml:space="preserve">Общее количество процедур</t>
  </si>
  <si>
    <t xml:space="preserve">Наименование присоединяемого объекта</t>
  </si>
  <si>
    <t xml:space="preserve">Тепловая нагрузка, Гкал/час</t>
  </si>
  <si>
    <t xml:space="preserve">Наименование юридического лица или индивидуального предпринимателя</t>
  </si>
  <si>
    <t xml:space="preserve">Прием и обработка заявки, рабочих дней</t>
  </si>
  <si>
    <t xml:space="preserve">Доработка заявителем пакета документов, прилагаемого к заявке на подключение, рабочих дней</t>
  </si>
  <si>
    <t xml:space="preserve">Согласование подключения с третьими лицами</t>
  </si>
  <si>
    <t xml:space="preserve">Согласование подключения со смежной теплоснабжающей (теплосетевой) организацией</t>
  </si>
  <si>
    <t xml:space="preserve">Общий срок согласований</t>
  </si>
  <si>
    <t xml:space="preserve">Установление платы за подключение в индивидуальном порядке, рабочих. дней</t>
  </si>
  <si>
    <t xml:space="preserve">Подготовка и направление  договора о подключении заявителю, рабочих дней</t>
  </si>
  <si>
    <t xml:space="preserve">Выполнение сторонами договора мероприятий по подключению, предусмотренных условиями договора о подключении, рабочих дней</t>
  </si>
  <si>
    <t xml:space="preserve">Получение заявителем  временного разрешения органа федерального государственного энергетического надзора для проведения испытаний и пусконаладочных работ в отношении подключаемых объектов теплоснабжения и (или) теплопотребляющих установок, рабочих дней</t>
  </si>
  <si>
    <t xml:space="preserve">Дата составления акта  о подключении</t>
  </si>
  <si>
    <t>Примечание</t>
  </si>
  <si>
    <t xml:space="preserve">Заявки поступившие в 2025 году</t>
  </si>
  <si>
    <t>г.Хабаровск</t>
  </si>
  <si>
    <t xml:space="preserve">22
10.01.2025</t>
  </si>
  <si>
    <t xml:space="preserve">Жилой комплекс «Немосква» по ул. Антенная 31А в г. Хабаровске</t>
  </si>
  <si>
    <t xml:space="preserve">ООО "СЗ "КД Инвест"</t>
  </si>
  <si>
    <t>-</t>
  </si>
  <si>
    <t xml:space="preserve">204 24.01.2025</t>
  </si>
  <si>
    <t xml:space="preserve">Жилая застройка по пер.Облачный,66 в г.Хабаровске с подземной парковкой</t>
  </si>
  <si>
    <t xml:space="preserve">ООО «СЗ «Ю-Девелопмент»</t>
  </si>
  <si>
    <t xml:space="preserve">Многоквартирный жилой дом с помещениями общественного назначения по ул. Советская в г.Хабаровске</t>
  </si>
  <si>
    <t xml:space="preserve">ООО «СЗ «ВЕКА»</t>
  </si>
  <si>
    <t xml:space="preserve">103 17.01.2025</t>
  </si>
  <si>
    <t xml:space="preserve">Здание бытового назначения по ул. Краснореченская,227Д</t>
  </si>
  <si>
    <t xml:space="preserve">Колочко М.Н.</t>
  </si>
  <si>
    <t xml:space="preserve">Аннулирована, заявитель не подписал договор</t>
  </si>
  <si>
    <t xml:space="preserve">Жилой комплекс по адресу пер. Ясный-ул. Железнякова в Краснофлотском районе г. Хабаровска</t>
  </si>
  <si>
    <t xml:space="preserve">ООО "СЗ "Авангард"</t>
  </si>
  <si>
    <t xml:space="preserve">врезка 337.03/1.   Направлено письмо о невозможности заключения договора о подключении</t>
  </si>
  <si>
    <t xml:space="preserve"> 830 24.03.2025</t>
  </si>
  <si>
    <t xml:space="preserve">Размещение модульного спортивного бассейна на территории земельного участка, находящегося по адресу: г. Хабаровск, ул. Морозова П.Л. – ул. Флегонтова – ул. Индустриальная. Кадастровый номер 27:23:0000000:28150</t>
  </si>
  <si>
    <t xml:space="preserve">КГАУ ДО СШОР «Ерофей"</t>
  </si>
  <si>
    <t xml:space="preserve">895 27.03.2025</t>
  </si>
  <si>
    <t xml:space="preserve">Жилой район по адресу – Хабаровский край, г. Хабаровск, Индустриальный район в границах ул. Суворова – ул. Краснореченской – ул. Прогрессивной – ул. Морозова П.Л.</t>
  </si>
  <si>
    <t xml:space="preserve">Акционерное общество "ЗАСТРОЙЩИК.27" </t>
  </si>
  <si>
    <t xml:space="preserve">1386 от 25.04.2025 
Заявка аннулирована в связи с непредоставлением недостающих документов </t>
  </si>
  <si>
    <t xml:space="preserve">Многоэтажные жилые дома с нежилыми помещениями и автостоянкой по ул. Юнгов Индустриального района г.Хабаровска</t>
  </si>
  <si>
    <t xml:space="preserve">ООО Специализированный застройщик "ЮНИДО"</t>
  </si>
  <si>
    <t xml:space="preserve">Детский сад на 220 мест в городе Хабаровск в микрорайоне «Волочаевский городок» в районе улицы Подгаева-улицы Служебной</t>
  </si>
  <si>
    <t xml:space="preserve">ООО «АМУР»</t>
  </si>
  <si>
    <t xml:space="preserve">За период исполнения договора было заключено 1 (одно) дополнительное соглашениек договору по инициативе Заявителя  о разделении платы за подключения Объекта</t>
  </si>
  <si>
    <t xml:space="preserve">462 18.02.2025</t>
  </si>
  <si>
    <t xml:space="preserve">Жилой дом по ул. Флегонтова в г. Хабаровске</t>
  </si>
  <si>
    <t xml:space="preserve">ПЖСК "Строим вместе - жилье в рассрочку"</t>
  </si>
  <si>
    <t xml:space="preserve">1865 №02.06.2025 
Заявка аннулирована в связи с непредоставлением недостающих сведений</t>
  </si>
  <si>
    <t xml:space="preserve">1072 11.04.2025
</t>
  </si>
  <si>
    <t xml:space="preserve">Комплекс жилых домов в границах ул. Сурикова и ул. Фурманова в Индустриальном районе г.Хабаровска</t>
  </si>
  <si>
    <t xml:space="preserve">ООО СЗ "Соцстрой Развитие"</t>
  </si>
  <si>
    <t xml:space="preserve">Жилой дом по ул. Герасимова в г.Хабаровске</t>
  </si>
  <si>
    <t xml:space="preserve">ООО «СЗ «ЦИТ- Строй ДВ» </t>
  </si>
  <si>
    <t xml:space="preserve">1287 29.04.2025
</t>
  </si>
  <si>
    <t xml:space="preserve">Многоквартирный жилой дом по ул.Калараша в г. Хабаровске</t>
  </si>
  <si>
    <t xml:space="preserve">ООО "Рубин"</t>
  </si>
  <si>
    <t xml:space="preserve">02.06.2025 №1856 Заявка аннулирована в связи с непредставлением недостающих сведений</t>
  </si>
  <si>
    <t xml:space="preserve">1071 11.04.2025</t>
  </si>
  <si>
    <t xml:space="preserve">Административное здание по ул.Специалистов,67А г.Хабаровска</t>
  </si>
  <si>
    <t xml:space="preserve">ИП Бабушкин А.В.</t>
  </si>
  <si>
    <t xml:space="preserve">05.06.2025 №1930 Заявка аннулирована в связи с непредставлением недостающих сведений</t>
  </si>
  <si>
    <t xml:space="preserve">№974  03.04.2025</t>
  </si>
  <si>
    <t xml:space="preserve">Гостиница с подземной автостоянкой по ул.Карла Маркса в Центральном районе г.Хабаровска</t>
  </si>
  <si>
    <t xml:space="preserve">ООО «СПЕЦИАЛИЗИРОВАННЫЙ ЗАСТРОЙЩИК «ПИ ЭЙ АПАРТМЕНТС»</t>
  </si>
  <si>
    <t xml:space="preserve">№1003  07.04.2025</t>
  </si>
  <si>
    <t xml:space="preserve">Многоквартирный жилой дом с помещениями общественного назначения по ул.Дикопольцева в Центральном районе г.Хабаровска</t>
  </si>
  <si>
    <t xml:space="preserve">ООО СЗ «Интеллект»</t>
  </si>
  <si>
    <t xml:space="preserve">1213
23.04.2025</t>
  </si>
  <si>
    <t xml:space="preserve">Многоквартирный жилой дом с нежилыми помещениями на первом этаже и подземной автостоянкой в Железнодорожном районе г. Хабаровска, ул. Декабристов, 36</t>
  </si>
  <si>
    <t xml:space="preserve">ООО "СЗ "Беринг Высоты"</t>
  </si>
  <si>
    <t xml:space="preserve">Аннулирована заявителем
письмом от 29.07.2024 №15/25</t>
  </si>
  <si>
    <t xml:space="preserve">1167 от 18.04.2025</t>
  </si>
  <si>
    <t xml:space="preserve">Торговые павильоны №1, №2 по ул. Карла Маркса в г. Хабаровске, площадь земельного участка 31350,9 м2</t>
  </si>
  <si>
    <t xml:space="preserve">ОАО "Али"</t>
  </si>
  <si>
    <t xml:space="preserve">Приостановлена, для согласования подключения заявителю необходимо скорректировать заявку с учетом существующей нагрузки объекта, на сегодняшнюю дату такая заявка не представлена</t>
  </si>
  <si>
    <t xml:space="preserve">973 от 03.04.2025</t>
  </si>
  <si>
    <t xml:space="preserve">Многоэтажные жилые дома с нежилыми помещениями и автостоянкой по пер. Албанский Железнодорожного района г. Хабаровска</t>
  </si>
  <si>
    <t xml:space="preserve">ООО "СЗ "Комплекс"</t>
  </si>
  <si>
    <t xml:space="preserve">Договор на подписи у Заявителя</t>
  </si>
  <si>
    <t xml:space="preserve">Комплексное развитие территории жилой застройки по ул. Запарина – ул. Лизы Чайкиной – ул. Знаменщикова – ул. Биробиджанской в Кировском районе г. Хабаровска</t>
  </si>
  <si>
    <t xml:space="preserve">ООО "СЗ "Карьерстрой ДВ"</t>
  </si>
  <si>
    <t xml:space="preserve">Аннулирована 16.06.2025</t>
  </si>
  <si>
    <t xml:space="preserve">1503 19.05.2025
</t>
  </si>
  <si>
    <t xml:space="preserve">Жилые дома по ул. Кабельной в Индустриальном районе города Хабаровска</t>
  </si>
  <si>
    <t xml:space="preserve">ООО "Специализированный застройщик "БМК-СТРЙ"</t>
  </si>
  <si>
    <t xml:space="preserve">1569 от 22.05.2025
</t>
  </si>
  <si>
    <t xml:space="preserve">Объект делового управления с помещениями административного назначения</t>
  </si>
  <si>
    <t xml:space="preserve">Фенин В.В.</t>
  </si>
  <si>
    <t xml:space="preserve">Жилая застройка на земельном участке с кадастровым номером 27:23:0010225:755</t>
  </si>
  <si>
    <t xml:space="preserve">ООО «ТехГрад»</t>
  </si>
  <si>
    <t xml:space="preserve">Вне зоны эксплуатационной ответственности</t>
  </si>
  <si>
    <t xml:space="preserve">…. Этап 2. Центр управления ФКУ ДСД «Дальний Восток»</t>
  </si>
  <si>
    <t xml:space="preserve">ФКУ ДСД «Дальний Восток»</t>
  </si>
  <si>
    <t xml:space="preserve">аннулирована,
ввиду не предоставления полного пакета документов</t>
  </si>
  <si>
    <t xml:space="preserve">№1966 20.06.2025</t>
  </si>
  <si>
    <t xml:space="preserve">Гостинично-апартаментный комплекс «Перфектум» с подземной автопарковкой по ул.Дикопольцева в городе Хабаровске</t>
  </si>
  <si>
    <t xml:space="preserve">ООО СЗ «ДАЛЬВОСТОКСТРОЙ»
</t>
  </si>
  <si>
    <t xml:space="preserve">У АО"ДГК" на врезке не достаточно парамнтров.</t>
  </si>
  <si>
    <t xml:space="preserve">2054 30.06.2025</t>
  </si>
  <si>
    <t xml:space="preserve">Жилой комплекс по адресу г. Хабаровск улица Юности</t>
  </si>
  <si>
    <t xml:space="preserve">ООО "Специализированный застройщик "ЗВЕЗДА"</t>
  </si>
  <si>
    <t xml:space="preserve">Аннулирована 04.08.2025</t>
  </si>
  <si>
    <t xml:space="preserve">Торговый центр</t>
  </si>
  <si>
    <t>Н/Д</t>
  </si>
  <si>
    <t xml:space="preserve">ООО "Зелёный сад"</t>
  </si>
  <si>
    <t xml:space="preserve">2115 02.07.2025</t>
  </si>
  <si>
    <t xml:space="preserve">Многоквартирный жилой дом по ул. Калараша в г.Хабаровске</t>
  </si>
  <si>
    <t xml:space="preserve">08.07.2025 №2401 запрос в УЭТИК об определении зоны ответственности
28.10.2025 №4564 заявка перенаправлена в ХТС</t>
  </si>
  <si>
    <t xml:space="preserve">2222 09.07.2025
</t>
  </si>
  <si>
    <t xml:space="preserve">Торговый центр по ул. Шевчука, 38а</t>
  </si>
  <si>
    <t xml:space="preserve">Жарченко А.Д.</t>
  </si>
  <si>
    <t xml:space="preserve">№ 2237 14.07.2025</t>
  </si>
  <si>
    <t xml:space="preserve">Жилой комплекс по пер.Облачный в г.Хабаровск</t>
  </si>
  <si>
    <t xml:space="preserve">ООО «СК «НОВАТИС»</t>
  </si>
  <si>
    <t xml:space="preserve">2378 22.07.2025</t>
  </si>
  <si>
    <t xml:space="preserve">Административное здание по ул. Индустриальная, дом 7/1</t>
  </si>
  <si>
    <t xml:space="preserve">Масликов В.В.</t>
  </si>
  <si>
    <t xml:space="preserve">Многоквартирный жилой дом с нежилыми помещениями на первом этаже и подземной автостоянкой в Железнодорожном районе г. Хабаровска, ул. Декабристов, 33</t>
  </si>
  <si>
    <t xml:space="preserve">ООО "СЗ "Беринг"</t>
  </si>
  <si>
    <t xml:space="preserve">2457 29.07.2025
</t>
  </si>
  <si>
    <t xml:space="preserve">Центральный тепловой пункт (в здании котельной инв.№495) военного городка № 1, г.Хабаровск, пер.Кедровый, 14а</t>
  </si>
  <si>
    <t xml:space="preserve">ЖКС №1 филиала ФГБУ "Центральное жилищно-коммунальное управление" Министерства обороны Российской Федерации</t>
  </si>
  <si>
    <t xml:space="preserve">2597 08.08.2025</t>
  </si>
  <si>
    <t xml:space="preserve">2523
01.08.2025</t>
  </si>
  <si>
    <t xml:space="preserve">Ул. Гагарина,д.22а,пом.2</t>
  </si>
  <si>
    <t xml:space="preserve">ИП Келлер А.А.</t>
  </si>
  <si>
    <t xml:space="preserve">2646  13.08.2025</t>
  </si>
  <si>
    <t xml:space="preserve">Строительство объединенной набережной (5.6 и 7 этапы) 5 этап</t>
  </si>
  <si>
    <t xml:space="preserve">ООО «НАБЕРЕЖНАЯ»</t>
  </si>
  <si>
    <t xml:space="preserve">3458 от 12.09.2025 
Заявка аннулирована в связи с непредоставлением недостающих документов </t>
  </si>
  <si>
    <t xml:space="preserve">2787
26.08.2025</t>
  </si>
  <si>
    <t xml:space="preserve">Вторая очередь – торговый комплекс-салон по продаже легковых автомобилей</t>
  </si>
  <si>
    <t xml:space="preserve">ООО "Токаревская кошка рента"</t>
  </si>
  <si>
    <t xml:space="preserve">30.09.2025 №3857 Заявка аннулирована в связи с непредоставлением недостающих сведений</t>
  </si>
  <si>
    <t xml:space="preserve">2789 26.08.2025</t>
  </si>
  <si>
    <t xml:space="preserve">Торговый комплекс-салон по продаже легковых автомобилей</t>
  </si>
  <si>
    <t xml:space="preserve">ООО "Реноме ЛКТ"</t>
  </si>
  <si>
    <t xml:space="preserve">30.09.2025 №3886 Заявка аннулирована в связи с непредоставлением недостающих сведений</t>
  </si>
  <si>
    <t xml:space="preserve">Здание бытового обслуживания с магазином по ул. Трехгорная,50а в г. Хабаровске</t>
  </si>
  <si>
    <t xml:space="preserve">Колочко Н.Н.</t>
  </si>
  <si>
    <t xml:space="preserve">Аннулирована 30.12.2025г.</t>
  </si>
  <si>
    <t xml:space="preserve">Многоквартирный жилой дом с подземной автостоянкой по ул. Заозерная в Железнодорожном районе г. Хабаровска</t>
  </si>
  <si>
    <t xml:space="preserve">ООО "Интер"</t>
  </si>
  <si>
    <t xml:space="preserve">Аннулирована письмом заявителя</t>
  </si>
  <si>
    <t xml:space="preserve">3074 от 17.09.2025 </t>
  </si>
  <si>
    <t xml:space="preserve">Многоквартирный жилой дом с помещениями бытового назначения в границах ул. Волочаевской – пер. Трубного в Индустриальном районе г.Хабаровска</t>
  </si>
  <si>
    <t xml:space="preserve">ООО "Специализированный застройщик "ФЕМИДА"</t>
  </si>
  <si>
    <t xml:space="preserve">3318 06.10.2025 </t>
  </si>
  <si>
    <t xml:space="preserve">Детский сад на 230 мест в Южном микрорайоне по ул. Панфиловцев – ул. Малиновского – ул. Суворова</t>
  </si>
  <si>
    <t xml:space="preserve">МКУ "СЗ по строительству и капитальному ремонту"</t>
  </si>
  <si>
    <t xml:space="preserve">3308 03.10.2025</t>
  </si>
  <si>
    <t xml:space="preserve">Многоквартирный жилой дом с нежилыми помещениями на первом этаже и подземной автостоянкой в Индустриальном районе г. Хабаровска, ул. Уссурийская, 35</t>
  </si>
  <si>
    <t xml:space="preserve">ООО "Специализированный застройщик "УССУРИ"</t>
  </si>
  <si>
    <t xml:space="preserve">12.11.2025 №4829 в УЭТИК и ХТС  о зоне ответственности</t>
  </si>
  <si>
    <t xml:space="preserve">3320 06.10.2025</t>
  </si>
  <si>
    <t xml:space="preserve">Здание делового управления по пер. Конечному в Центральном районе г. Хабаровска</t>
  </si>
  <si>
    <t xml:space="preserve">ООО «ДАРСО»</t>
  </si>
  <si>
    <t xml:space="preserve">Жилой комплекс в границах ул. Хасановской- ул. Джамбула- ул. Ханкайской в Кировском районе г.Хабаровска</t>
  </si>
  <si>
    <t xml:space="preserve">ООО "СЗ "Основа"</t>
  </si>
  <si>
    <t xml:space="preserve"> Заявка аннулирована </t>
  </si>
  <si>
    <t xml:space="preserve">«Технопарк «Амур» в г. Хабаровске. 1этап»</t>
  </si>
  <si>
    <t xml:space="preserve">ООО «Технопарк «Амур»</t>
  </si>
  <si>
    <t xml:space="preserve">Заявителем выбран вариант  заключение договора после внесения необходимых изменений в схему теплоснабжения и (или) инвестиционную программу АО "ДГК"</t>
  </si>
  <si>
    <t xml:space="preserve">Комплекс МКД со встроенными помещениями нежилого назначения в границах ул. Фрунзе – Амурского бульвара – ул. Запарина в Кировском районе г. Хабаровска</t>
  </si>
  <si>
    <t>н/д</t>
  </si>
  <si>
    <t xml:space="preserve">ООО "СЗ "Бульвар-2"</t>
  </si>
  <si>
    <t xml:space="preserve">3298
03.10.2025</t>
  </si>
  <si>
    <t xml:space="preserve">Многоэтажные жилые дома с нежилыми помещениями и автостоянкой по ул. Камской Железнодорожного района г. Хабаровска</t>
  </si>
  <si>
    <t xml:space="preserve">ООО "ИСТОЧНИК"</t>
  </si>
  <si>
    <t xml:space="preserve">3726 05.11.2025 </t>
  </si>
  <si>
    <t xml:space="preserve">схема тс</t>
  </si>
  <si>
    <t xml:space="preserve">3725 05.11.2025 </t>
  </si>
  <si>
    <t xml:space="preserve">3930 21.11.2025</t>
  </si>
  <si>
    <t xml:space="preserve">Строительство объединенной набережной (5.6 и 7 этапы). 5 этап.</t>
  </si>
  <si>
    <t xml:space="preserve">3735
06.11.2025</t>
  </si>
  <si>
    <t xml:space="preserve">Нежилое здание по адресу г. Хабаровск, ул. Промывочная, д. 64</t>
  </si>
  <si>
    <t xml:space="preserve">Рябцев В.И.</t>
  </si>
  <si>
    <t xml:space="preserve">запрос согласия от 20.11.25</t>
  </si>
  <si>
    <t xml:space="preserve">3493 0ё.11.2024</t>
  </si>
  <si>
    <t xml:space="preserve">Дальневосточный Художественный музей</t>
  </si>
  <si>
    <t xml:space="preserve">ООО "ИФР-ЭКСПО"</t>
  </si>
  <si>
    <t xml:space="preserve">1426
13.05.2025</t>
  </si>
  <si>
    <t xml:space="preserve">Административное здание по ул.Окружная, 8 в Железнодорожном районе г.Хабаровска</t>
  </si>
  <si>
    <t xml:space="preserve">ИП Мамедов М.Г.о.</t>
  </si>
  <si>
    <t xml:space="preserve">вх № 420 от 24 01 2025 г. ( в полном объёме вх.№ 105 от 31.01.2025г.)</t>
  </si>
  <si>
    <t xml:space="preserve">Комплекс жилых домов по  ул.Демьяна Бедного в Железнодорожном районе г. Хабаровска</t>
  </si>
  <si>
    <t xml:space="preserve">ООО СЗ "Свой Квартал"</t>
  </si>
  <si>
    <t xml:space="preserve">534/71-25 от 26.03.2025</t>
  </si>
  <si>
    <t xml:space="preserve">№ 113 от 31.01.2025 г. (вх.03.02.2025 № 122)</t>
  </si>
  <si>
    <t xml:space="preserve">Дальневосточный квартал. Комплексная застройка территории, расположенная по адресу: г. Хабаровск, Железнодорожный район, вблизи ул. Промывочная</t>
  </si>
  <si>
    <t xml:space="preserve">СЗ Дальневосточный ООО</t>
  </si>
  <si>
    <t xml:space="preserve">№ 840/71-25 от 21.05.2025 оферта, 
Оферта не пописана боллее 194 дней, аннулирована заявка всвязи с не подписанием</t>
  </si>
  <si>
    <t xml:space="preserve">от 31.01.2025 №05/25 (в полном объеме от 05.02.2025)</t>
  </si>
  <si>
    <t xml:space="preserve">Многоквартирные жилые дома со встроенно-пристроенными помещениями и подземной автостоянкой по адресу: г. Хабаровск, улица Карла Маркса, 96, кадастровый номер ЗУ 27:23:0030201:4</t>
  </si>
  <si>
    <t xml:space="preserve">ООО СЗ "ВИРА 27"</t>
  </si>
  <si>
    <t xml:space="preserve">928/71-25 от 19.06.2025 ЮЗЭДО</t>
  </si>
  <si>
    <t xml:space="preserve">от 03.02.2025 № 7 (вход от 05.02.2025) в полном объеме от 13.02.2025</t>
  </si>
  <si>
    <t xml:space="preserve">Жилой дом по ул. Карла Маркса со встроенно - пристроенной офисной частью в Железнодорожном районе г. Хабаровска</t>
  </si>
  <si>
    <t xml:space="preserve">ООО "Прогресс" </t>
  </si>
  <si>
    <t xml:space="preserve">47/ХТС-25 от 07.04.2025 (подписан 14.05.2025)</t>
  </si>
  <si>
    <t xml:space="preserve">от 07.02.2025 № ЛП-ИСП-25-010 (вх. № 11 от 07.02.2025)</t>
  </si>
  <si>
    <t xml:space="preserve">Испытательная лаборатория по ул. Промышленная в г. Хабаровске</t>
  </si>
  <si>
    <t xml:space="preserve">ООО "Лазурное Проджект"</t>
  </si>
  <si>
    <t xml:space="preserve">33/ХТС-25 от 20.03.2025</t>
  </si>
  <si>
    <t xml:space="preserve">от 11.03.2025 № 786 (вх.№ 925 от 12.03.2025) ( № 111-04/917 от 24.03.2025г дополнения).</t>
  </si>
  <si>
    <t xml:space="preserve">«Объект №1 (Спецсооружение); объект №2 (Логистический комплекс)» </t>
  </si>
  <si>
    <t xml:space="preserve">Тайга ФГКУ</t>
  </si>
  <si>
    <t xml:space="preserve">№ 938/71-25 от 24.06.2025 оферта. Письмо заявителя от 30.06.2025 № 1876/1 о подписании Договора в 2026 году</t>
  </si>
  <si>
    <t xml:space="preserve">от 12.03.2025 ЮЗЭДО </t>
  </si>
  <si>
    <t xml:space="preserve">Жилой комплекс в границах ул. Трехгорная - ул. Воронежская в Краснофлотском районе г. Хабаровска</t>
  </si>
  <si>
    <t xml:space="preserve">ООО «ИКС-Хабаровск», владелец объекта  ООО «СЗ «ЮНИТ» </t>
  </si>
  <si>
    <t xml:space="preserve">от 19.03.2025 № 30/ХТС-25 + протокол разногласий от 19.03.2025 +  соглашение о расторжении от 26.05.2025</t>
  </si>
  <si>
    <t xml:space="preserve">от 12.03.2025 № ИКС_Х/ИСХ.25-89 (вход. 13.03.2025)</t>
  </si>
  <si>
    <t xml:space="preserve">Многоквартирные жилые дома по ул. Воронежской в г. Хабаровске. 4-7 этапы освоения территории» по адресу: Хабаровский край, г.Хабаровск, Железнодорожный район, ул. Воронежская, в границах земельных участков: 4 этап освоения - 27:23:0011204:46, 27:23:0011204:47, 27:23:0011204:48, 27:23:0000000:27259, 27:23:0000000:27760; 5 этап освоения - 27:23:0011204:41, 27:23:0011204:42, 27:23:0011204:43, 27:23:0011204:44; 6 этап освоения - 27:23:0000000:27753, 27:23:0000000:27754, 27:23:0011209:26, 27:23:0011208:63; 7 этап освоения - 27:23:0000000:27755, 27:23:0000000:27756</t>
  </si>
  <si>
    <t xml:space="preserve">ООО «ИКС-Хабаровск», владелец объекта  ООО "ТАЛАН-РЕГИОН-24" </t>
  </si>
  <si>
    <t xml:space="preserve">от 19.03.2025 № 32/ХТС-24 + протокол разногласий от 19.03.2025+ соглашение от 07.05.2025</t>
  </si>
  <si>
    <t xml:space="preserve">Комплексная застройка в районе пересечения улиц Совхозная-Трехгорная в Железнодорожном районе г. Хабаровска» I этап строительства (Жилые дома № 1- № 5) (кад. № 27:23:0000000:30324).</t>
  </si>
  <si>
    <t xml:space="preserve">ООО «ИКС-Хабаровск», владелец объекта  ООО "СЗ "Дом Арт ДВ"</t>
  </si>
  <si>
    <t xml:space="preserve">от 19.03.2025 № 31/ХТС-25 + протокол разногласий от 19.03.2025 + соглашение от 19.05.2025</t>
  </si>
  <si>
    <t xml:space="preserve"> от 02.06.2025 № 4175</t>
  </si>
  <si>
    <t xml:space="preserve">Производственная база 
ООО «Дальний Восток» по пер. Производственному, 2 в г. Хабаровске</t>
  </si>
  <si>
    <t xml:space="preserve">ДВ ООО</t>
  </si>
  <si>
    <t xml:space="preserve">№ 181/ХТС-25 от 18.09.2025 оферта</t>
  </si>
  <si>
    <t xml:space="preserve">от 03.06.2025 № 4196</t>
  </si>
  <si>
    <t xml:space="preserve">Жилой комплекс  «Аквариум» с бизнес центром, торговым центром, подземной автостоянкой,  расположенные в г.Хабаровске, Индустриальный р-н, ул.Павла Леонтьевича Морозова, 84</t>
  </si>
  <si>
    <t xml:space="preserve">АО "ХЭС" в интересах ООО "Новострой"</t>
  </si>
  <si>
    <t xml:space="preserve">№ 91/ХТС-25 от 19 .06.2025  + Договор о подключении от АО "ХЭС" </t>
  </si>
  <si>
    <t xml:space="preserve">Соглашение с АО "ХЭС"№ 91/ХТС-25 от 19 .06.2025  + Договор о подключении от АО "ХЭС" </t>
  </si>
  <si>
    <t xml:space="preserve">от 04.06.2025 ИКС_Х/ИСХ.25-187 (вход. 05.06.2025)</t>
  </si>
  <si>
    <t xml:space="preserve">Комплексная застройка в районе пересечения улиц Совхозная-Трехгорная в Железнодорожном районе г. Хабаровска»</t>
  </si>
  <si>
    <t xml:space="preserve">ООО «ИКС-Хабаровск», владелец объекта  ООО "КВАРТАЛ"</t>
  </si>
  <si>
    <t xml:space="preserve">от 19.06.2025 № 92/ХТС-25 + протокол разногласий от 19.06.2025</t>
  </si>
  <si>
    <t xml:space="preserve">от 25.06.2025 № 0817/25</t>
  </si>
  <si>
    <t xml:space="preserve">Школа креативных индустрий</t>
  </si>
  <si>
    <t xml:space="preserve">АО "ХЭС" в интересах КГБ ПОУ "Хабаровский краевой колледж искуств"</t>
  </si>
  <si>
    <t xml:space="preserve">№ 95/ХТС-25 от 30 .06.2025  + Договор о подключении от АО "ХЭС" </t>
  </si>
  <si>
    <t xml:space="preserve">Соглашение с АО "ХЭС"</t>
  </si>
  <si>
    <t xml:space="preserve">от 01.09.2025 № 307 (вх. № 7282 от 05.09.2025) (№ 317 от 10.09.2025 г. в полном объеме).</t>
  </si>
  <si>
    <t xml:space="preserve">Сборочный цех строительных материалов со складскими помещениями</t>
  </si>
  <si>
    <t xml:space="preserve">МУП «Тополевское» в интересах владельца объекта Силкина Владимира Ивановича.</t>
  </si>
  <si>
    <t xml:space="preserve">
190/ХТС-25 от 23.10.2025 оферта</t>
  </si>
  <si>
    <t xml:space="preserve">МУП Тополевское заявка в неполном объеме, полностью документы поступили письмом № 317 от 10.09.2025 г. 
190/ХТС-25 от 23.10.2025 оферта</t>
  </si>
  <si>
    <t xml:space="preserve">от 15.08.2025  № 6606  (в полном объеме вх.№ 6915 от 25.08.2025г.)</t>
  </si>
  <si>
    <t xml:space="preserve">Комплекс зданий складского назначения ООО «Турана»</t>
  </si>
  <si>
    <t xml:space="preserve">ООО «Турана»</t>
  </si>
  <si>
    <t xml:space="preserve">№ 199/ХТС-25 от 07.11.2025 оферта</t>
  </si>
  <si>
    <t xml:space="preserve">г. Комсомольск-на-Амуре </t>
  </si>
  <si>
    <t xml:space="preserve">вх-140/664 от 03.03.2025</t>
  </si>
  <si>
    <t xml:space="preserve">гараж, Хабаровский край, г.Амурск, пр.Мира</t>
  </si>
  <si>
    <t xml:space="preserve">Нижегородов Д.И.</t>
  </si>
  <si>
    <t xml:space="preserve">ТУ №исх-140/755 от 26.03.2025, №37/КТС-25 от 04.04.2025, исх-140/911 от 07.04.2025</t>
  </si>
  <si>
    <t xml:space="preserve">вх-140/2367 от 20.05.2025</t>
  </si>
  <si>
    <t xml:space="preserve">теплый склад, производственный корпус, АБК, Северное шоссе, 163к.4</t>
  </si>
  <si>
    <t xml:space="preserve">ООО "Мостоотряд-50"</t>
  </si>
  <si>
    <t xml:space="preserve">ТУ №исх-140/1647 от 29.05.2025, №96/КТС-25 от 01.07.2025, исх-140/2093 от 03.07.2025</t>
  </si>
  <si>
    <t xml:space="preserve">вх-140/3629 от 17.07.2025</t>
  </si>
  <si>
    <t xml:space="preserve">закрытая стоянка на 1 бокс для автотранспорта, г.Амурск, ул.Лесная, 7</t>
  </si>
  <si>
    <t xml:space="preserve">Клепцов С.А.</t>
  </si>
  <si>
    <t xml:space="preserve">ТУ №исх-140/2429 от 29.07.2025, №107/КТС-25 от 13.08.2025, исх-140/2644 от 14.08.2025</t>
  </si>
  <si>
    <t xml:space="preserve">вх-140/3633 от 17.07.2025</t>
  </si>
  <si>
    <t xml:space="preserve">административно бытовой корпус, г.Амурск, пр.Мира, 17В</t>
  </si>
  <si>
    <t xml:space="preserve">Шишкин И.С.</t>
  </si>
  <si>
    <t xml:space="preserve">ТУ №исх-140/2495 от 04.08.2025, №106/КТС-25 от 12.08.2025, исх-140/2620 от 13.08.2025</t>
  </si>
  <si>
    <t xml:space="preserve">вх-140/4161 от 12.08.2025</t>
  </si>
  <si>
    <t xml:space="preserve">гараж, Хабаровский край, г.Амурск</t>
  </si>
  <si>
    <t xml:space="preserve">Сальников Н.А.</t>
  </si>
  <si>
    <t xml:space="preserve">ТУ №исх-140/2828 от 26.08.2025, №111/КТС-25 от 08.09.2025, исх-140/3023 от 09.09.2025</t>
  </si>
  <si>
    <t xml:space="preserve">вх-140/4632 от 02.09.2025</t>
  </si>
  <si>
    <t xml:space="preserve">нежилое здание, ул.Кирова, 54</t>
  </si>
  <si>
    <t xml:space="preserve">Кузнецов Е.А.</t>
  </si>
  <si>
    <t xml:space="preserve">ТУ №исх-140/3069 от 11.09.2025, №112/КТС-25 от 18.09.2025, исх-140/3210 от 19.09.2025</t>
  </si>
  <si>
    <t xml:space="preserve">вх-140/4789 от 08.09.2025</t>
  </si>
  <si>
    <t xml:space="preserve">складское помещение, Северное шоссе, 56</t>
  </si>
  <si>
    <t xml:space="preserve">ИП Григорьева Ю.В.</t>
  </si>
  <si>
    <t xml:space="preserve">ТУ №исх-140/3189 от 18.09.2025, №118/КТС от 29.09.2025, исх-140/3368 от 30.09.2025</t>
  </si>
  <si>
    <t xml:space="preserve">вх-140/4996 от 04.09.2025</t>
  </si>
  <si>
    <t xml:space="preserve">складское помещение здания энергоцеха, пр.Мира, 55</t>
  </si>
  <si>
    <t xml:space="preserve">ООО "Парус плюс"</t>
  </si>
  <si>
    <t xml:space="preserve">ТУ №исх-140/3214 от 19.09.2025, №119/КТС-25 от 02.10.2025, исх-140/3424 от 03.10.2025</t>
  </si>
  <si>
    <t xml:space="preserve">вх-140/5156 от 23.09.2025</t>
  </si>
  <si>
    <t xml:space="preserve">здание 2 этажа, площадь 540 кв.м. Автомойка" здание Склад 144 кв.м, Хабаровский край, г.Комсомольск-на-Амуре, Магистральное шоссе, 20</t>
  </si>
  <si>
    <t xml:space="preserve">Кулькин Э.Г.</t>
  </si>
  <si>
    <t xml:space="preserve">ТУ №исх-140/3395 от 01.10.2025, №122/КТС-25 от 09.10.2025, исх-140/3518 от 10.10.2025</t>
  </si>
  <si>
    <t xml:space="preserve">вх-140/5242 от 25.09.2025</t>
  </si>
  <si>
    <t xml:space="preserve">склад №3, Северное шоссе, 10/4</t>
  </si>
  <si>
    <t xml:space="preserve">Карпунова О.И.</t>
  </si>
  <si>
    <t xml:space="preserve">ТУ №исх-140/3370 от 30.09.2025, №123/КТС-25 от 09.10.2025, исх-140/3519 от 10.10.2025</t>
  </si>
  <si>
    <t xml:space="preserve">вх-140/4858 от 10.09.2025</t>
  </si>
  <si>
    <t xml:space="preserve">нежилое здание (лаборатория), нежилое здание (автомойка для грузовых автомобилей), ул.Джержинского, 29</t>
  </si>
  <si>
    <t xml:space="preserve">Макаренко А.А.</t>
  </si>
  <si>
    <t xml:space="preserve">ТУ №исх-140/3136 от 16.09.2025, №114/КТС-25 от 23.09.2025, исх-140/3269 от 24.09.2025</t>
  </si>
  <si>
    <t xml:space="preserve">вх-140/5418 от 02.10.2025</t>
  </si>
  <si>
    <t xml:space="preserve">гараж-склад №26, гараж-склад №25, бокс №24, г.Амурск, пр.Мира, 47</t>
  </si>
  <si>
    <t xml:space="preserve">Магеррамов Р.Е.</t>
  </si>
  <si>
    <t xml:space="preserve">ТУ №исх-140/3670 от 20.10.2025, №128/КТС-25 от 29.10.2025, исх-140/3841 от 30.10.2025</t>
  </si>
  <si>
    <t xml:space="preserve">вх-140/5923 от 21.10.2025</t>
  </si>
  <si>
    <t xml:space="preserve">ПГК "Дружба", г.Амурск, пр.Строителей, 4Б, в зоне коммунально-складских предприятий</t>
  </si>
  <si>
    <t xml:space="preserve">ПГК "Дружба"</t>
  </si>
  <si>
    <t xml:space="preserve">ТУ №исх-140/3827 от 29.10.2025, №133/КТС-25 от 19.11.2025, исх-140/4160 от 20.11.2025</t>
  </si>
  <si>
    <t xml:space="preserve">вх-140/6522 от 17.11.2025</t>
  </si>
  <si>
    <t xml:space="preserve">нежилое помещение (павильоны 2 штуки), в зоне пересечения ул.Севастопольской и ул.Комсомольской</t>
  </si>
  <si>
    <t xml:space="preserve">Слободянюк С.Г.</t>
  </si>
  <si>
    <t xml:space="preserve">ТУ №исх-140/4419 от 09.12.2025, №153/КТС-25 от 22.12.2025, исх-140/4676 от 26.12.2025</t>
  </si>
  <si>
    <t xml:space="preserve">223 от 20.01.2025</t>
  </si>
  <si>
    <t xml:space="preserve">здание бытового обслуживания, Хабаровский край, Амурский район</t>
  </si>
  <si>
    <t xml:space="preserve">Бехимов А.А.</t>
  </si>
  <si>
    <t xml:space="preserve">ТУ №исх-140-151-01/40 от 24.01.2025, №6/КТС-25 от 140-151-01/40 от 24.01.2025, договор заявителем не подписан</t>
  </si>
  <si>
    <t xml:space="preserve">вх-140/664 от 03.04.2025</t>
  </si>
  <si>
    <t xml:space="preserve">склады, Хабаровский край, г.Амурск, ул.Лесная</t>
  </si>
  <si>
    <t xml:space="preserve">Гуляев Г.В.</t>
  </si>
  <si>
    <t xml:space="preserve">ТУ №исх-140/1028 от 15.04.2025, заявителем не предоставлены документы по замечаниям юристов от 21.04.2025</t>
  </si>
  <si>
    <t xml:space="preserve">вх-140/5943 от 22.10.2025</t>
  </si>
  <si>
    <t xml:space="preserve">гаражи, Хабаровский край, г.Амурск, местоположение установлено относительно ориентира, расположенного за пределами участка</t>
  </si>
  <si>
    <t xml:space="preserve">Кириленко Е.Г.</t>
  </si>
  <si>
    <t xml:space="preserve">ТУ №исх-140/3830 от 29.10.2025, №145/КТС-25 от 15.12.2025, исх-140/4490 от 16.12.2025, договор заявителем не подписан</t>
  </si>
  <si>
    <t xml:space="preserve">вх-140/6546 от 18.11.2025</t>
  </si>
  <si>
    <t xml:space="preserve">склад, Северное шоссе, 4</t>
  </si>
  <si>
    <t xml:space="preserve">ИП Окладников С.И.</t>
  </si>
  <si>
    <t xml:space="preserve">ТУ №исх-140/4402 от 08.12.2025, №154/КТС-25 от 22.12.2025, исх-140/4677 от 26.12.2025, договор заявителем не подписан</t>
  </si>
  <si>
    <t xml:space="preserve">101 от 14.01.2025</t>
  </si>
  <si>
    <t xml:space="preserve">индивидуальный , зем.участок с кадастровым номером 27:22:0011404:491, ул.Парковая, 31</t>
  </si>
  <si>
    <t xml:space="preserve">МУП ППТС в интересах Журилкина С.М.</t>
  </si>
  <si>
    <t xml:space="preserve">Согласование СП "КТС" №140-151-01/35 от 23.01.2025</t>
  </si>
  <si>
    <t xml:space="preserve">вх-140-пр/77 от 30.01.2025</t>
  </si>
  <si>
    <t xml:space="preserve">гараж, зем.участок с кадастровым номером 27:22:0040207:264, ул.Культурная, 1</t>
  </si>
  <si>
    <t xml:space="preserve">МУП ППТС в интересах Гуркина И.Ю.</t>
  </si>
  <si>
    <t xml:space="preserve">Согласование СП "КТС" №исх-140/189 от 11.02.2025</t>
  </si>
  <si>
    <t xml:space="preserve">вх-140/1927 от 28.04.2025</t>
  </si>
  <si>
    <t xml:space="preserve">склад, Комсомольское шоссе, 24</t>
  </si>
  <si>
    <t xml:space="preserve">МУП ППТС в интересах АО "Дальстальконструкция"</t>
  </si>
  <si>
    <t xml:space="preserve">Согласование СП "КТС" №исх-140/1275 от 05.05.2025</t>
  </si>
  <si>
    <t xml:space="preserve">вх-140/2157 от 12.05.2025</t>
  </si>
  <si>
    <t xml:space="preserve">административное здание, ул.Химическая</t>
  </si>
  <si>
    <t xml:space="preserve">МУП ППТС в интересах Х.Б.Иброхимов</t>
  </si>
  <si>
    <t xml:space="preserve">Согласование СП "КТС" №исх-140/1376 от 15.05.2025</t>
  </si>
  <si>
    <t xml:space="preserve">вх-140/2159 от 12.05.2025</t>
  </si>
  <si>
    <t xml:space="preserve">супермаркет с развлекательным центром, севернее пересечения ул.Вокзальной и пр.Мира</t>
  </si>
  <si>
    <t xml:space="preserve">МУП ППТС в интересах Е.А.Деревщиков</t>
  </si>
  <si>
    <t xml:space="preserve">Согласование СП "КТС" №исх-140/1375 от 15.05.2025</t>
  </si>
  <si>
    <t xml:space="preserve">вх-140/2025 от 05.05.2025</t>
  </si>
  <si>
    <t xml:space="preserve">жилой комплекс по пр.Первостроителей, пересечение ул.Вокзальная и пр.Первостроителей</t>
  </si>
  <si>
    <t xml:space="preserve">МУП ППТС в интересах ООО СЗ "Основа"</t>
  </si>
  <si>
    <t xml:space="preserve">Согласование СП "КТС" №исх-140/1371 от 15.05.2025</t>
  </si>
  <si>
    <t xml:space="preserve">вх-140/2023 от 05.05.2025</t>
  </si>
  <si>
    <t xml:space="preserve">жилой дом, баня, гараж, мастерская, ул.Жуковского, стр.56</t>
  </si>
  <si>
    <t xml:space="preserve">МУП ППТС в интересах В.Г.Синюшкин</t>
  </si>
  <si>
    <t xml:space="preserve">Согласование СП "КТС" №исх-140/1379 от 15.05.2025</t>
  </si>
  <si>
    <t xml:space="preserve">вх-140/3118 от 24.06.2025</t>
  </si>
  <si>
    <t xml:space="preserve">служебный гараж, ул.Кирзавод, 54</t>
  </si>
  <si>
    <t xml:space="preserve">МУП ППТС в интересах О.П.Ковалев</t>
  </si>
  <si>
    <t xml:space="preserve">Согласование СП "КТС" №исх-140/2007 от 26.06.2025</t>
  </si>
  <si>
    <t xml:space="preserve">вх-140/2862 от 11.06.2025</t>
  </si>
  <si>
    <t xml:space="preserve">многоквартирный жилой дом со встроенными административными помещениями, ул.Бульвар Юности, в районе дома №2</t>
  </si>
  <si>
    <t xml:space="preserve">МУП ППТС в интересах ООО СЗ "РУССТРОЙ-ИНВЕСТ"</t>
  </si>
  <si>
    <t xml:space="preserve">Согласование СП "КТС" №исх-140/1707 от 06.06.2025</t>
  </si>
  <si>
    <t xml:space="preserve">вх-140/2999 от 19.06.2025</t>
  </si>
  <si>
    <t xml:space="preserve">индивидуальный жилой дом, пер.Бригадный, 22/2</t>
  </si>
  <si>
    <t xml:space="preserve">МУП ППТС в интересах У.М.Латифов</t>
  </si>
  <si>
    <t xml:space="preserve">Согласование СП "КТС" №исх-140/2003 от 26.06.2025</t>
  </si>
  <si>
    <t xml:space="preserve">вх-140/3180 от 30.06.2025</t>
  </si>
  <si>
    <t xml:space="preserve">индивидуальный жилой дом, пер.Гравийный, 16</t>
  </si>
  <si>
    <t xml:space="preserve">МУП ППТС в интересах А.М.Корнеевец</t>
  </si>
  <si>
    <t xml:space="preserve">Согласование СП "КТС" №исх-140/2097 от 03.07.2025</t>
  </si>
  <si>
    <t xml:space="preserve">вх-140/3470 от 10.07.2025</t>
  </si>
  <si>
    <t xml:space="preserve">индивидуальный жилой дом, ул.Парковая, 23</t>
  </si>
  <si>
    <t xml:space="preserve">МУП ППТС в интересах С.Г.Шипилов</t>
  </si>
  <si>
    <t xml:space="preserve">Согласование СП "КТС" исх-140/2303 от 17.07.2025</t>
  </si>
  <si>
    <t xml:space="preserve">вх-140/3473 от 10.07.2025</t>
  </si>
  <si>
    <t xml:space="preserve">индивидуальный жилой дом, ул.4-я Силинская, 2</t>
  </si>
  <si>
    <t xml:space="preserve">МУП ППТС в интересах Е.Г.Дехтяренко</t>
  </si>
  <si>
    <t xml:space="preserve">Согласование СП "КТС" №исх-140/2305 от 17.07.2025</t>
  </si>
  <si>
    <t xml:space="preserve">вх-140/3480 от 25.07.2025</t>
  </si>
  <si>
    <t xml:space="preserve">термальный комплекс и гостиница, ул.Хасановская, 7/2</t>
  </si>
  <si>
    <t xml:space="preserve">МУП ППТС в интересах ИП Сахарюк М.М.</t>
  </si>
  <si>
    <t xml:space="preserve">Согласование СП "КТС" №исх-140/2457 от 31.07.2025</t>
  </si>
  <si>
    <t xml:space="preserve">вх-140/3747 от 23.07.2025</t>
  </si>
  <si>
    <t xml:space="preserve">гаражи, ул.Хетагуровская</t>
  </si>
  <si>
    <t xml:space="preserve">МУП ППТС в интересах ПГК "Искра"</t>
  </si>
  <si>
    <t xml:space="preserve">Согласование СП "КТС" №исх-140/2453 от 31.07.2025</t>
  </si>
  <si>
    <t xml:space="preserve">вх-140/4087 от 08.08.2025</t>
  </si>
  <si>
    <t xml:space="preserve">нежилое административное здание, ул.Комсомольская, 1</t>
  </si>
  <si>
    <t xml:space="preserve">МУП ППТС в интересах МБУК "ИМЦКиБО"</t>
  </si>
  <si>
    <t xml:space="preserve">Согласование СП "КТС" №исх-140/2652 от 14.08.2025</t>
  </si>
  <si>
    <t xml:space="preserve">вх-140/3883 от 30.07.2025</t>
  </si>
  <si>
    <t xml:space="preserve">"магазин, ориентировочно на расстоянии 12м. в восточном направлении от ориентира многоквартирного жилого дома №33 по пр.Победы, на земельных участках с кадастровыми номерами 27:22:0040606:3980, 27:22:0040606:3981</t>
  </si>
  <si>
    <t xml:space="preserve">МУП ППТС в интересах Д.А.Шамоян</t>
  </si>
  <si>
    <t xml:space="preserve">Согласование СП "КТС" №исх-140/2485 от 04.08.2025</t>
  </si>
  <si>
    <t xml:space="preserve">вх-140/4373 от 20.08.2025</t>
  </si>
  <si>
    <t xml:space="preserve">индивидуальный жилой дом, расположенный западнее жилой застройки квартала индивидуальной усадебной застройки "Майский" в ЛО (строительный номер 23), на земельном участке с кадастровым номером 27:22:0040601:22</t>
  </si>
  <si>
    <t xml:space="preserve">МУП ППТС в интересах С.И.Хряковский</t>
  </si>
  <si>
    <t xml:space="preserve">Согласование СП "КТС" №исх-140/2769 от 22.08.2025</t>
  </si>
  <si>
    <t xml:space="preserve">вх-140/4371 от 20.08.2025</t>
  </si>
  <si>
    <t xml:space="preserve">индивидуальный жилой дом, расположенный на земельном участке с кадастровым номером 27:22:0040906:134, ул.Школьная, 20</t>
  </si>
  <si>
    <t xml:space="preserve">МУП ППТС в интересах Д.Б.Левин</t>
  </si>
  <si>
    <t xml:space="preserve">Согласование СП "КТС" №исх-140/2768 от 22.08.2025</t>
  </si>
  <si>
    <t xml:space="preserve">вх-140/4372 от 20.08.2025</t>
  </si>
  <si>
    <t xml:space="preserve">здание бытового обслуживания со встроенным магазином, расположенное на земельном участке с кадастровым номером 27:22:0040601:18, ул.Свердлова, зем.участок 44</t>
  </si>
  <si>
    <t xml:space="preserve">МУП ППТС в интересах О.А.Таболова</t>
  </si>
  <si>
    <t xml:space="preserve">Согласование СП "КТС" №исх-140/2785 от 25.08.2025</t>
  </si>
  <si>
    <t xml:space="preserve">вх-140/4447 от 25.08.2025</t>
  </si>
  <si>
    <t xml:space="preserve">"клуб творческой деятельности, клуб художественной деятельности для проведения мастер классов", расположенные на земельном участке с кадастровым номером 27:22:0040404:70, парк "Сказочный городок", пересечение ул.Ленинградская и ул.Советская</t>
  </si>
  <si>
    <t xml:space="preserve">МУП ППТС в интересах ООО "Омега"</t>
  </si>
  <si>
    <t xml:space="preserve">Согласование СП "КТС" №исх-140/2876 от 28.08.2025</t>
  </si>
  <si>
    <t xml:space="preserve">вх-140/4781 от 08.09.2025</t>
  </si>
  <si>
    <t xml:space="preserve">7 малоэтажных многоквартирных жилых домов (на 32 квартиры), расположенные на земельном участке с кадастровым номером 27:22:0031802:675, по ул.Дзержинского, 27/2</t>
  </si>
  <si>
    <t xml:space="preserve">МУП ППТС в интересах В.Н.Баранов</t>
  </si>
  <si>
    <t xml:space="preserve">Согласование СП "КТС" №исх-140/3060 от 10.09.2025</t>
  </si>
  <si>
    <t xml:space="preserve">вх-140/4547 от 28.08.2025</t>
  </si>
  <si>
    <t xml:space="preserve">приемное отделение модульного типа между корпусами терапевтического и хирургического отделения, расположенное на земельном участке с кадастровым номером 27:22:0030301:33, ул.Димитрова, 4 </t>
  </si>
  <si>
    <t xml:space="preserve">МУП ППТС в интересах КГБУЗ "Городская больница №7"</t>
  </si>
  <si>
    <t xml:space="preserve">Согласование СП "КТС" №исх-140/2958 от 03.09.2025</t>
  </si>
  <si>
    <t xml:space="preserve">вх-140/5482 от 06.10.2025</t>
  </si>
  <si>
    <t xml:space="preserve">гаражи боксового типа, ул.Гагарина, 17к.3</t>
  </si>
  <si>
    <t xml:space="preserve">МУП ППТС в интересах Р.З.о.Назаров</t>
  </si>
  <si>
    <t xml:space="preserve">Согласование СП "КТС" №исх-140/3516 от 09.10.2025</t>
  </si>
  <si>
    <t xml:space="preserve">вх-140/5942 от 22.10.2025</t>
  </si>
  <si>
    <t xml:space="preserve">административно-гостиничный комплекс "Деловой центр" в городе Комсомольске-на-Амуре, ул.Дзержинского, 27</t>
  </si>
  <si>
    <t xml:space="preserve">МУП ППТС в интересах КГКУ "СЗ мин.строительства</t>
  </si>
  <si>
    <t xml:space="preserve">Согласование СП "КТС" №исх-140/3736 от 23.10.2025</t>
  </si>
  <si>
    <t xml:space="preserve">вх-140/6803 от 28.11.2025</t>
  </si>
  <si>
    <t xml:space="preserve">ЖК "Яблоневый сад", в районе пересечения пр.Октябрьский и ул.Дзержинского, зем.участок с кадастровым номером 27:22:0000000:5163</t>
  </si>
  <si>
    <t xml:space="preserve">МУП ППТС в интересах ООО "Специализированный застройщик "Новый город"</t>
  </si>
  <si>
    <t xml:space="preserve">Согласование СП "КТС" №исх-140/4403 от 08.12.2025</t>
  </si>
  <si>
    <t xml:space="preserve">Договора исполненные в 2025 году</t>
  </si>
  <si>
    <t xml:space="preserve">256 от 04.02.2021</t>
  </si>
  <si>
    <t xml:space="preserve">Комплекс жилых домов со встроенными помещениями общественного назначения. Пристроенным гаражом-стоянкой и пристроенным зданием общественного назначения по ул.Дикопольцева в Центральном районе г.Хабаровска</t>
  </si>
  <si>
    <t xml:space="preserve">ООО "СЗ"Дежнев"</t>
  </si>
  <si>
    <t xml:space="preserve">1 этап-71
2 этап-71
3 этап- 4
5 этап- 85</t>
  </si>
  <si>
    <t xml:space="preserve">1 этап-26.06.2023
2 этап-26.06.2023
3 этап-16.10.2024
5 этап-16.10.2025</t>
  </si>
  <si>
    <t xml:space="preserve">За период исполнения договора было заключено 9 (девять) дополнительных соглашений к договору по инициативе Заявителя, 6 (шесть) из которых о переносе срока подключения этапов строительства. Дополнительно 4 этап без тепловой нагрузки</t>
  </si>
  <si>
    <t xml:space="preserve">№2652 от 15.08.2022</t>
  </si>
  <si>
    <t xml:space="preserve">Духовно-просветительский центр. 1очередь - Епархтальное Управление          </t>
  </si>
  <si>
    <t xml:space="preserve">Православная религиозная организация Хабаровская епархия Русской Православной Церкви</t>
  </si>
  <si>
    <t xml:space="preserve">За период исполнения договора было заключено 3 (три) дополнительных соглашений к договору по инициативе Заявителя, 2 (два) из которых о переносе срока подключения, 1 (один) о изменении нагрузки .</t>
  </si>
  <si>
    <t xml:space="preserve">3453 от 18.10.2022</t>
  </si>
  <si>
    <t xml:space="preserve">Многоквартирный жилой дом с нежилыми помещениями не первом этаже и подземной автостоянкой в Железнодорожном районе г. Хабаровска, ул. Заозерная, 34</t>
  </si>
  <si>
    <t xml:space="preserve">За период исполнения договора было заключено 2 (два) дополнительных соглашений к договору по инициативе Заявителя,1 (один) из которых о переносе срока подключения, 1 (один) о изменении нагрузки .</t>
  </si>
  <si>
    <t xml:space="preserve">165 от 28.01.2022</t>
  </si>
  <si>
    <t xml:space="preserve">Жилой дом с пристроенным блоком общественного назначения и подземной автостоянкой по ул. Шеронова, 20 в г.Хабаровске</t>
  </si>
  <si>
    <t xml:space="preserve">ООО "ДАЛЬХАБСБЫТ"</t>
  </si>
  <si>
    <t xml:space="preserve">За период исполнения договора было заключено 4 (четыре) дополнительных соглашений к договору по инициативе Заявителя,1 (один) из которых о переносе срока внесения платы и смена руководителя, 1 (один) о изменении нагрузки, 2 (два) о переносе срока подключения.</t>
  </si>
  <si>
    <t xml:space="preserve">1298 от 18.05.2022</t>
  </si>
  <si>
    <t xml:space="preserve">Строительство жилого комплекса с подземной автостоянкой по ул. Морозова П. Л. в Индустриальном районе г. Хабаровска. Строение №1, подземная автостоянка, Строение №2</t>
  </si>
  <si>
    <t xml:space="preserve">АО "Сахалин-Инжиниринг"</t>
  </si>
  <si>
    <t xml:space="preserve">1 этап - 90
2 этап - 27</t>
  </si>
  <si>
    <t xml:space="preserve">1 этап-17.03.2025
2 этап-26.05.2025</t>
  </si>
  <si>
    <t xml:space="preserve">За период исполнения договора было заключено 4 (четыре) дополнительных соглашений к договору по инициативе Заявителя, 1 (один) из которых о самостоятельном выполнении мероприятий, 1 (один) о выделении этапов строительства, 2 (два) о переносе срока подключения.</t>
  </si>
  <si>
    <t xml:space="preserve">3592 от 27.10.2022 </t>
  </si>
  <si>
    <t xml:space="preserve">Многоквартирный жилой дом по ул. Рокоссовского в г. Хабаровске"; "Многоквартирный жилой дом № 1 по адресу: Хабаровский край, г. Хабаровск, ул.Малиновского. </t>
  </si>
  <si>
    <t xml:space="preserve">ООО "СЗ" "ДАРС-ХАБАРОВСК"</t>
  </si>
  <si>
    <t xml:space="preserve">5 дом -4
1 дом - 183</t>
  </si>
  <si>
    <t xml:space="preserve">5-09.12.2024
1-29.09.2025</t>
  </si>
  <si>
    <t xml:space="preserve">23.05.2023 вх.№1525 Заявителем внесены существенные изменнения в заявку.
За период исполнения договора было заключено 5 (пять) дополнительных соглашений к договору по инициативе Заявителя, 1 (один) из которых о самостоятельном выполнении мероприятий, 1 (один) о о месте нахождения домов, 1(оин) о смене наименования объекта, местонахождении домов, тепловых нагрузок, 1 (один) о переносе срока подключения, 1 (один) о смене реквизитов.</t>
  </si>
  <si>
    <t xml:space="preserve">1106 от 18.04.2023
(дополнения от 12.05.2023 вх. №1383, 19.05.2023 вх. №1485, 26.05.2023 вх. №1591)</t>
  </si>
  <si>
    <t xml:space="preserve">Жилой комплекс по ул. Герцена, 15 в Индустриальном районе г. Хабаровска</t>
  </si>
  <si>
    <t xml:space="preserve">1 этап (д.№2) 2 этап (д.№1) - 4
1 этап (д.№1) 2 этап (д.2) -47 </t>
  </si>
  <si>
    <t xml:space="preserve">1 этап (д.№2) 2 этап (д.№1) - 20.12.2024
1 этап (д.№1) 2 этап (д.2) -17.03.2025 </t>
  </si>
  <si>
    <t xml:space="preserve">За период исполнения договора было заключено 4 (четыре) дополнительных соглашений к договору по инициативе Заявителя, 1 (один) из которых о разделении на этапы, 1 (один) о самостоятельном выполнении мероприятий, 1 (один) о изменении наименования объекта, 1 (один) - о переносе срока подключения</t>
  </si>
  <si>
    <t xml:space="preserve">04.05.2023 №1310</t>
  </si>
  <si>
    <t xml:space="preserve">Склад по переулку Черепичному в г.Хабаровске</t>
  </si>
  <si>
    <t xml:space="preserve">ИП Островский Е.С.</t>
  </si>
  <si>
    <t xml:space="preserve">30.03.2023 №881
</t>
  </si>
  <si>
    <t xml:space="preserve">Спортивный клуб</t>
  </si>
  <si>
    <t xml:space="preserve">ООО "Финт ДВ"</t>
  </si>
  <si>
    <t xml:space="preserve">За период исполнения договора было заключено 4 (четыре) дополнительных соглашений к договору по инициативе Заявителя, 1 (один) из которых о перераспр.з.у., 3 (три) - о переносе срока подключения</t>
  </si>
  <si>
    <t xml:space="preserve">22.06.2023 №1966 </t>
  </si>
  <si>
    <t xml:space="preserve">Спортивный клуб, расположенный по адресу: г. Хабаровск, ул. Юности, 34Б</t>
  </si>
  <si>
    <t xml:space="preserve">За период исполнения договора было заключено 3 (три) дополнительных соглашений к договору по инициативе Заявителя,2 (два) из которых о переносе срока подключения</t>
  </si>
  <si>
    <t xml:space="preserve">3609 от 25.12.2020</t>
  </si>
  <si>
    <t xml:space="preserve">Жилые дома по ул.Тихоокеанской в г.Хабаровске</t>
  </si>
  <si>
    <t xml:space="preserve">ООО «Специализированный застройщик «Взлет Девелопмент»</t>
  </si>
  <si>
    <t xml:space="preserve">- для ж.д.1 еще не было таких требований
508 - для ж.д.4</t>
  </si>
  <si>
    <t xml:space="preserve">ж.д.1 -31.03.2022
ж.д.4 -24.03.2025</t>
  </si>
  <si>
    <t xml:space="preserve">За период исполнения договора было заключено 6 (шесть) дополнительных соглашений к договору по инициативе Заявителя,2 (два) из которых о переносе срока подключения, 1 (одно) о изменении состава объекта</t>
  </si>
  <si>
    <t xml:space="preserve">621 от 07.03.2023</t>
  </si>
  <si>
    <t xml:space="preserve">Многоквартирный жилой дом по ул. Лейтенанта Шмидта в Кировском р-не г. Хабаровска</t>
  </si>
  <si>
    <t xml:space="preserve">ООО «СЗ «ДВ Кристалл 2»</t>
  </si>
  <si>
    <t xml:space="preserve">За период исполнения договора было заключено 2 (два) дополнительных соглашений к договору по инициативе Заявителя,1 (одно) из которых о изменении подключаемой нагрузки</t>
  </si>
  <si>
    <t xml:space="preserve">3540 от 21.10.2022</t>
  </si>
  <si>
    <t xml:space="preserve">Механические мастерские по адресу г.Хабаровск,ул.Знаменщикова. Д.11А</t>
  </si>
  <si>
    <t xml:space="preserve">ОАО «Благовещенское ППЖТ»</t>
  </si>
  <si>
    <t xml:space="preserve">За период исполнения договора было заключено 1 (одно) дополнительное соглашений к договору по инициативе Заявителя о переносе срока подключения</t>
  </si>
  <si>
    <t xml:space="preserve">2817 от 09.08.2023</t>
  </si>
  <si>
    <t xml:space="preserve">Торговый рынок</t>
  </si>
  <si>
    <t xml:space="preserve">Сум. 0,15787, в т.ч.
Доп. 0,08865</t>
  </si>
  <si>
    <t xml:space="preserve">ИП Нейтан А.</t>
  </si>
  <si>
    <t xml:space="preserve">20ЗД от 29.05.2024 </t>
  </si>
  <si>
    <t xml:space="preserve">Размещение модульного спортивного объекта на территории земельного участка, находящегося по адресу: г. Хабаровск, ул. Морозова Павла Леонтьевича – ул. Флегонтова – ул. Индустриальная. Кадастровый номер 27:23:0000000:28150</t>
  </si>
  <si>
    <t xml:space="preserve">КГАУ ДО СШОР "Ерофей"</t>
  </si>
  <si>
    <t xml:space="preserve">3865
25.10.2023</t>
  </si>
  <si>
    <t xml:space="preserve">Группа жилых домов по ул. Тихоокеанская в Кировском районе г. Хабаровска. Жилой дом №5</t>
  </si>
  <si>
    <t xml:space="preserve">ООО «СЗ «Взлет ДВ»</t>
  </si>
  <si>
    <t xml:space="preserve">За период исполнения договора было заключено 2 (два) дополнительных соглашений к договору по инициативе Заявителя  о изменении срока подключения Объекта</t>
  </si>
  <si>
    <t xml:space="preserve">2012 от 27.06.2023 </t>
  </si>
  <si>
    <t xml:space="preserve">Группа многоквартирных жилых домов по ул. Рокоссовского в Индустриальном районе г. Хабаровска</t>
  </si>
  <si>
    <t xml:space="preserve">ООО "Специализированный застройщик "Дом Арт"</t>
  </si>
  <si>
    <t xml:space="preserve">ж.д.1 - 235
ж.д.2 - 29
ж.д.3 - 216
ж.д.4 - 29
ж.д.5 - 235
ж.д.7 - 12</t>
  </si>
  <si>
    <t xml:space="preserve">ж.д.4 - 12.08.2025
ж.д.2 - 14.08.2025 ж.д.7 - 23.10.2025 ж.д.1 - 30.10.2025
ж.д.3 - 30.10.2025
ж.д.5 - 30.10.2025
</t>
  </si>
  <si>
    <t xml:space="preserve">За период исполнения договора было заключено 4 (четыре) дополнительных соглашений к договору по инициативе Заявителя, 1 (один) из которых о изменении границ з.у., 1 (один) о самостоятельном выполнении мероприятий, 1 (один) о дополнении кадастр.номера з.у., 1 (один) о переносе срока подключения.</t>
  </si>
  <si>
    <t xml:space="preserve">1951 от 30.07.2020</t>
  </si>
  <si>
    <t xml:space="preserve">Котельная корпус №3 инв. №11129 литер В, В1, В2, В3, В4 по адресу: г. Хабаровск, ул. Красноречеснкая, 139, литер В, В1, В2, В3, В4</t>
  </si>
  <si>
    <t xml:space="preserve">ИП Нерубенко А. В.</t>
  </si>
  <si>
    <t xml:space="preserve">За период исполнения договора было заключено 3 (три) дополнительных соглашений к договору по инициативе Заявителя  о изменении срока подключения Объекта.</t>
  </si>
  <si>
    <t xml:space="preserve">371 16.02.2021 </t>
  </si>
  <si>
    <r>
      <t xml:space="preserve">Комплекс жилых домов переменной этажности со встроенными помещениями непроизводственного назначения по пер. Азовскому в Индустриальном районе г. Хабаровска</t>
    </r>
    <r>
      <rPr>
        <b/>
        <sz val="11"/>
        <color theme="1"/>
        <rFont val="Times New Roman"/>
      </rPr>
      <t xml:space="preserve"> ( II этап)</t>
    </r>
  </si>
  <si>
    <t xml:space="preserve">ООО "Специализированный застройщик "РациоПолис"</t>
  </si>
  <si>
    <t xml:space="preserve">II этап - 36</t>
  </si>
  <si>
    <t xml:space="preserve">За период исполнения договора было заключено 3  три) дополнительных соглашений к договору по инициативе Заявителя, 1 (один) из которых о изменении реквизитов, 1 (один) о перераспределнии нагрузки, 1 (один) о переносе сроков подключения, о включении дополнительного этапа, перераспределение нагрузки подключения.</t>
  </si>
  <si>
    <t xml:space="preserve">324
08.02.2023</t>
  </si>
  <si>
    <t xml:space="preserve">«Жилой комплекс «Восточный 4» в г. Хабаровске. Жилой дом №1» и «Жилой комплекс «Восточный 4» в г. Хабаровске. Жилой дом №2» (Жилой дом №2)</t>
  </si>
  <si>
    <t xml:space="preserve">ООО "СЗ-КАРУН"</t>
  </si>
  <si>
    <t xml:space="preserve">За период исполнения договора был заключен  (один) дополнительное соглашение к договору по инициативе Заявителя  о самостоятельном выполнении мероприятий</t>
  </si>
  <si>
    <t xml:space="preserve">2187
10.07.2023 </t>
  </si>
  <si>
    <t xml:space="preserve">«Многоквартирный жилой дом №2 со встроенными или пристроенными объектами социального и коммунально-бытового назначения и обслуживания населения по адресу: Хабаровский край, г. Хабаровск, ул. Малиновского», «Многоквартирный жилой дом №3 по адресу: Хабаровский край, г. Хабаровск, ул. Малиновского»,  «Многоквартирный жилой дом №4 по адресу: Хабаровский край, г. Хабаровск, ул. Малиновского» (Дома №3,4)</t>
  </si>
  <si>
    <t xml:space="preserve">ООО "СЗ ДАРС-ХАБАРОВСК"</t>
  </si>
  <si>
    <t xml:space="preserve">ж.д.№4 - 1
ж.д.№3 - 8</t>
  </si>
  <si>
    <t xml:space="preserve">ж.д.№4 - 22.08.2025
ж.д.№3 - 17.10.2025</t>
  </si>
  <si>
    <t xml:space="preserve">23.11.2021 № 083-3</t>
  </si>
  <si>
    <t xml:space="preserve">Жилой комплекс в границах ул. Гамарника –ул. Павловича в г. Хабаровске</t>
  </si>
  <si>
    <t xml:space="preserve"> ООО «СЗ-Альтамира»
</t>
  </si>
  <si>
    <t>нд</t>
  </si>
  <si>
    <r>
      <rPr>
        <sz val="11"/>
        <rFont val="Times New Roman"/>
      </rPr>
      <t xml:space="preserve">Акт готовности от 08.08.2023 (Q -0,7231) 1 этап
Акт о подключении от 08.08.2023 1 этап                                                                     Акт сдачи приемки от 18.08.2023 
Акт готовности от 30.11.2023 ГП 2
Акт о подключении от 02.04.2024 ГП2
</t>
    </r>
    <r>
      <rPr>
        <u val="single"/>
        <sz val="11"/>
        <rFont val="Times New Roman"/>
      </rPr>
      <t xml:space="preserve">Акт готовности от 11.06.2025 ГП 1 (4 этап) 0,4592 Гкал/час
Акт о подключении от 15.07.2025 ГП 1 (4 этап) 0,4592 Гкал/час</t>
    </r>
  </si>
  <si>
    <t xml:space="preserve">№ 41/71-22 от 17.01.2022 Указан срок выполения мероприятия до 1 этапа, при подключении одного этапа АО ДГК выполняет мероприятие на весь объект. Перенос сроков подключения заявителем</t>
  </si>
  <si>
    <t xml:space="preserve">от 14.04.2022 №343 (вх. 27.04.2022 № 3704) + выбор варианта подключения от 05.05.2022</t>
  </si>
  <si>
    <t xml:space="preserve">«Административное здание по ул. Карла Маркса 200 г. Хабаровска»</t>
  </si>
  <si>
    <t xml:space="preserve">ООО «С-К «Эверест»</t>
  </si>
  <si>
    <t xml:space="preserve">Акт готовности от 18.07.2024
Акт о подключении от 26.11.2024
Акт сдачи приемки от 24.02.2025</t>
  </si>
  <si>
    <t xml:space="preserve">№ 1058/ХТС-22 от 26.07.2022 Перенос сроков подключения заявителем</t>
  </si>
  <si>
    <t xml:space="preserve">17.05.2022 № 36-1035 06.05.2022 № 36-949 (рег.вх.№ 4090 от 11.05.2022)</t>
  </si>
  <si>
    <t xml:space="preserve">Новый аэровокзальный комплекс международного аэропорта Хабаровск (Новый), Терминал МВЛ</t>
  </si>
  <si>
    <t xml:space="preserve"> АО «Международный АВИАТЕРМИНАЛ Хабаровск»</t>
  </si>
  <si>
    <t xml:space="preserve">Акт готовности от 02.11.2024
Акт о подключении от 02.04.2025
Акт сдачи приемки от 10.04.2025</t>
  </si>
  <si>
    <t xml:space="preserve">№ 1057/17-22 от 26.07.2022 + протокол от 26.08.2022 Перенос сроков подключения заявителем</t>
  </si>
  <si>
    <t xml:space="preserve">от 26.09.2022 № 385 (вх от 28.09.2022 № 9004)</t>
  </si>
  <si>
    <t xml:space="preserve">Нежилое здание магазина</t>
  </si>
  <si>
    <t xml:space="preserve">МУП «Тополевское», 
в интересах Сизых Инесса Сергеевна.</t>
  </si>
  <si>
    <t xml:space="preserve">26.09.2022 заявка/          договор 1565/ХТС-22 от 06 .12.2022</t>
  </si>
  <si>
    <t xml:space="preserve">Акт готовности от 05.12.2024
Акт о подключении от 25.12.2025
Акт сдачи приемки от 23.05.2025</t>
  </si>
  <si>
    <t xml:space="preserve">№  1565/ХТС-22 от 06 .12.2022 (вернули 09.06.2023)  Перенос сроков подключения заявителем</t>
  </si>
  <si>
    <t xml:space="preserve">от 19.04.2023 № 3448 + изменения в заявку 16.06.2023 № 5910</t>
  </si>
  <si>
    <t xml:space="preserve">Склад, расположенный по адресу: г. Хабаровск, ул. 1220 км, Мотель, расположенный по адресу: г. Хабаровск, ул. 1220 км</t>
  </si>
  <si>
    <t xml:space="preserve">Наумов Иван Алексеевич</t>
  </si>
  <si>
    <t xml:space="preserve">Акт готовности от 27.12.2024
Акт о подключении от 20.05.2025 
Акт сдачи приемки от 21.05.2025 </t>
  </si>
  <si>
    <t xml:space="preserve">№  148/ХТС-23 от 22.08.2023  Перенос сроков подключения заявителем</t>
  </si>
  <si>
    <t xml:space="preserve">от 12.07.2023 № 6981</t>
  </si>
  <si>
    <t xml:space="preserve">База ООО «Амур Сервис Компани</t>
  </si>
  <si>
    <t xml:space="preserve">ООО «АСК»</t>
  </si>
  <si>
    <t xml:space="preserve">Акт готовности от 26.07.2025
Акт о подключении от 05.12.2024
Акт сдачи приемки от 03.06.2025</t>
  </si>
  <si>
    <t xml:space="preserve">№  165/ХТС-23 от 26 .09.2023 Перенос сроков подключения заявителем</t>
  </si>
  <si>
    <t xml:space="preserve">от 22.08.2023 № 8582
</t>
  </si>
  <si>
    <t xml:space="preserve">Жилой дом с автомобильной стоянкой по ул. Карла Маркса в Железнодорожном районе города Хабаровска</t>
  </si>
  <si>
    <t xml:space="preserve">ООО «СЗ - АСК»</t>
  </si>
  <si>
    <t xml:space="preserve">Акт готовности от 06.03.2025
Акт о подключении от 19.06.2025
Акт сдачи приемки от 16.10.2025</t>
  </si>
  <si>
    <t xml:space="preserve">№  178/ХТС-23 от 11 .10.2023 Перенос сроков подключения заявителем</t>
  </si>
  <si>
    <t xml:space="preserve">13.07.2023 № 2265 +недост. 14.09.2023 № 87</t>
  </si>
  <si>
    <t xml:space="preserve">Магазин по адресу: г. Хабаровск, ул. Морозова Павла Леонтьевича, д. 49</t>
  </si>
  <si>
    <t xml:space="preserve">АО "ПИЛЛАР"</t>
  </si>
  <si>
    <t xml:space="preserve">Акт готовности от 10.01.2025
Акт о подключении от 30.06.2025
Акт сдачи приемки на подписи</t>
  </si>
  <si>
    <t xml:space="preserve">96/ХТС-24 от 14.06.2024 Перенос сроков подключения заявителем</t>
  </si>
  <si>
    <t xml:space="preserve">6596 от 03.10.2024</t>
  </si>
  <si>
    <t xml:space="preserve">торговый центр, г.Амурск, 27:18:0000002:4605, пр.Мира</t>
  </si>
  <si>
    <t xml:space="preserve">ИП Шумейко Э.Д.</t>
  </si>
  <si>
    <t xml:space="preserve">№9/2025 от 20.08.2025</t>
  </si>
  <si>
    <t xml:space="preserve">ТУ140-151-01/3946 от 23.10.2024, №146/КТС-24 от 30.10.2024 Перенос сроков подключения заявителем</t>
  </si>
  <si>
    <t xml:space="preserve">склад, литер Р, ул.Кирова, 54</t>
  </si>
  <si>
    <t xml:space="preserve">Муковина Н.И.</t>
  </si>
  <si>
    <t xml:space="preserve">№4/2025 от 17.06.2025</t>
  </si>
  <si>
    <t xml:space="preserve">ТУ №4433 от 20.10.2015, собственная врезка Перенос сроков подключения заявителем</t>
  </si>
  <si>
    <t xml:space="preserve">гаражные боксы, зем.участок 27:22:003113:728 (180 м. в восточном направлении от автозаправочного комплекса по ул.Орловская, 1)</t>
  </si>
  <si>
    <t xml:space="preserve">ГСК "Орловский"</t>
  </si>
  <si>
    <t xml:space="preserve">№11/2025 от 19.09.2025</t>
  </si>
  <si>
    <t xml:space="preserve">ТУ №3189 от 03.07.2018, т/трассы администрации г.Комсомольска-на-Амуре Перенос сроков подключения заявителем </t>
  </si>
  <si>
    <t xml:space="preserve">склад №6, часть 2, ул.Кирова, 54</t>
  </si>
  <si>
    <t xml:space="preserve">№12/2025 от 26.09.2025</t>
  </si>
  <si>
    <t xml:space="preserve">№4433 от 20.10.2015, собственная врезка Перенос сроков подключения заявителем</t>
  </si>
  <si>
    <t xml:space="preserve">склад №6, часть 1, ул.Кирова, 54</t>
  </si>
  <si>
    <t xml:space="preserve">Сердюков А.И.</t>
  </si>
  <si>
    <t xml:space="preserve">№13/2025 от 26.09.2025</t>
  </si>
  <si>
    <t xml:space="preserve">№4433 от 20.10.2015, собственная врезка Перенос сроков подключения заявителем </t>
  </si>
  <si>
    <t xml:space="preserve">вх.№419 от 26.01.2024</t>
  </si>
  <si>
    <t xml:space="preserve">гаражи, г.Амурск, Западное шоссе</t>
  </si>
  <si>
    <t xml:space="preserve">ГСК №264</t>
  </si>
  <si>
    <t xml:space="preserve">№20/2025 от 30.10.2025</t>
  </si>
  <si>
    <t xml:space="preserve">ТУ №140-151-01/2049 от 13.06.2024, №58/КТС-24 от 20.06.2024, исх.№140-151-01/2175 от 20.06.2024 Перенос сроков подключения заявителем</t>
  </si>
  <si>
    <t xml:space="preserve">вх.№4698 от 29.07.2024</t>
  </si>
  <si>
    <t xml:space="preserve">ПГК №64</t>
  </si>
  <si>
    <t xml:space="preserve">№21/2025 от 06.11.2025</t>
  </si>
  <si>
    <t xml:space="preserve">ТУ №140-151-01/3040 от 22.08.2024, №111/КТС-24 от 05.09.2024, исх.140-151-01/3294 от 06.09.2024 Перенос сроков подключения заявителем</t>
  </si>
  <si>
    <t xml:space="preserve">вх-140/3635 от 17.07.2025</t>
  </si>
  <si>
    <t xml:space="preserve">индивидуальный гараж, г.Амурск, ул.Лесная, 5Б</t>
  </si>
  <si>
    <t xml:space="preserve">Голубятников А.А.</t>
  </si>
  <si>
    <t xml:space="preserve">№24/2025 от 06.11.2025</t>
  </si>
  <si>
    <t xml:space="preserve">ТУ №исх-140/2430 от 29.07.2025, №105/КТС-25 от 12.08.2025, исх-140/2622 от 13.08.2025 Перенос сроков подключения заявителем</t>
  </si>
  <si>
    <t xml:space="preserve">вх-140/376 от 18.02.2025</t>
  </si>
  <si>
    <t xml:space="preserve">гараж, Хабаровский край, г.Амурск, пр.Мира, 17/1</t>
  </si>
  <si>
    <t xml:space="preserve">Перевезенцев Ю.А.</t>
  </si>
  <si>
    <t xml:space="preserve">№23/2025 от 17.11.2025</t>
  </si>
  <si>
    <t xml:space="preserve">ТУ №исх-140/781 от 27.03.2025, №39/КТС-25 от 08.04.2025, исх-140/938 от 09.04.2025 Перенос сроков подключения заявителем </t>
  </si>
  <si>
    <t xml:space="preserve">вх.№4088 от 24.07.2019</t>
  </si>
  <si>
    <t xml:space="preserve">детский сад в микрорайоне №3 (стройка), второй привокзальный район</t>
  </si>
  <si>
    <t xml:space="preserve">МУП ППТС в интересах ООО СЗ СК "Система"</t>
  </si>
  <si>
    <t xml:space="preserve">№1/2025 от 19.03.2025</t>
  </si>
  <si>
    <t xml:space="preserve">Согласование СП "КТС" №2894 от 01.08.2019 Перенос сроков подключения заявителем</t>
  </si>
  <si>
    <t xml:space="preserve">административное здание со встроенным магазином, пересечение ул.Севастопольская и ул.Комсомольская (ул. Севастопольская, 28)</t>
  </si>
  <si>
    <t xml:space="preserve">МУП ППТС в интересах Слободянюк С.Г.</t>
  </si>
  <si>
    <t xml:space="preserve">№3/2025 от 17.06.2025</t>
  </si>
  <si>
    <t xml:space="preserve">ТУ №583 от 30.05.2014, подключение от т/тр МУП ППТС Перенос сроков подключения заявителем</t>
  </si>
  <si>
    <t xml:space="preserve">индивидуальный жилой дом, ул.Милицейская, 47</t>
  </si>
  <si>
    <t xml:space="preserve">МУП ППТС в интересах ИП Кравчук К.В.</t>
  </si>
  <si>
    <t xml:space="preserve">№5/2025 от 20.06.2025</t>
  </si>
  <si>
    <t xml:space="preserve">Согласование СП "КТС" №1146 от 09.04.2019 Перенос сроков подключения заявителем</t>
  </si>
  <si>
    <t xml:space="preserve">индивидуальный жилой дом, ул.Полярная, 21</t>
  </si>
  <si>
    <t xml:space="preserve">МУП ППТС в интересах Синьгаева Н.В.</t>
  </si>
  <si>
    <t xml:space="preserve">№6/2025 от 20.06.2025</t>
  </si>
  <si>
    <t xml:space="preserve">Согласование СП "КТС" №3016 от 06.08.2019 Перенос сроков подключения заявителем</t>
  </si>
  <si>
    <t xml:space="preserve">вх.№6253 от 09.08.2023</t>
  </si>
  <si>
    <t xml:space="preserve">многоквартирный жилой дом со встроенными административными помещениями, зем.участок с кадастровым номером 27:22:0030606:8 по ул.Красногвардейская 19</t>
  </si>
  <si>
    <t xml:space="preserve">МУП ППТС в интересах ООО СЗ "Русстрой-Инвест"</t>
  </si>
  <si>
    <t xml:space="preserve">№7/2025 от 20.08.2025</t>
  </si>
  <si>
    <t xml:space="preserve">Согласование СП "КТС" №140-151-01/2882 от 17.08.2023 Перенос сроков подключения заявителем</t>
  </si>
  <si>
    <t xml:space="preserve">администрвтивно-офисное здание, ул.Красноармейская, 19</t>
  </si>
  <si>
    <t xml:space="preserve">МУП ППТС в интересах ИП Тимофеев В.А.</t>
  </si>
  <si>
    <t xml:space="preserve">№10/2025 от 19.09.2025</t>
  </si>
  <si>
    <t xml:space="preserve">ТУ №5989 от 17.12.2012, подключение от т/тр МУП ППТС Перенос сроков подключения заявителем </t>
  </si>
  <si>
    <t xml:space="preserve">вх.№3551 от 11.06.2024</t>
  </si>
  <si>
    <t xml:space="preserve">столярные мастерские, склады №2,3,4,5, строение вспомогательного использования - 2 объекта, магазин со складскими помещениями, ул.Базовая, 5</t>
  </si>
  <si>
    <t xml:space="preserve">МУП ППТС в интересах ООО "Азбука роста"</t>
  </si>
  <si>
    <t xml:space="preserve">№14/2025 от 14.10.2025</t>
  </si>
  <si>
    <t xml:space="preserve">Согласование СП "КТС" №140-151-01/2182 от 21.06.2024 Перенос сроков подключения заявителем</t>
  </si>
  <si>
    <t xml:space="preserve">вх.№10166 от 20.12.2023</t>
  </si>
  <si>
    <t xml:space="preserve">двухэтажные здание в колическтве 3 отдельных зданий на территорий ООО "Бизнесцентр", ул.Дзержинского, 3</t>
  </si>
  <si>
    <t xml:space="preserve">МУП ППТС в интересах Малохатько О.С.</t>
  </si>
  <si>
    <t xml:space="preserve">№15/2025 от 22.10.2025</t>
  </si>
  <si>
    <t xml:space="preserve">Согласование СП "КТС" №140-151-01/4712 от 27.12.2023 Перенос сроков подключения заявителем</t>
  </si>
  <si>
    <t xml:space="preserve">жилой дом на 5 квартир, жилой дом на 3 квартины, жилой дом на 2 квартиры, гараж на 14 боксов, ул.Хетагуровская, 13 (второй этап)</t>
  </si>
  <si>
    <t xml:space="preserve">МУП ППТС в интересах ТСН "Английская деревня" (ИП Тимофеев В.А, Стенюшин Н.С.)</t>
  </si>
  <si>
    <t xml:space="preserve">№16/2025 от 23.10.2025</t>
  </si>
  <si>
    <t xml:space="preserve">Согласование СП "КТС" №3309 от 11.07.2018 Перенос сроков подключения заявителем</t>
  </si>
  <si>
    <t xml:space="preserve">реабилитационный центр с аптечным пунктом, зем.участок 27:22:0030507:563 в г.Комсомольске-на-Амуре</t>
  </si>
  <si>
    <t xml:space="preserve">№17/2025 от 31.10.2025</t>
  </si>
  <si>
    <t xml:space="preserve">Согласование СП "КТС" №956 от 13.03.2020 Перенос сроков подключения заявителем</t>
  </si>
  <si>
    <t xml:space="preserve">вх.№4613 от 30.05.2023</t>
  </si>
  <si>
    <t xml:space="preserve">нежилое здание, ул.Котовского, 8/2</t>
  </si>
  <si>
    <t xml:space="preserve">МУП ППТС в интересах Шамоян Д.А.</t>
  </si>
  <si>
    <t xml:space="preserve">№26/2025 от 20.11.2025</t>
  </si>
  <si>
    <t xml:space="preserve">ТУ №1912 от 08.06.2023, подключение от т/тр МУП ППТС Перенос сроков подключения заявителем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</si>
</sst>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dd/mm/yyyy"/>
    <numFmt numFmtId="161" formatCode="0.000"/>
    <numFmt numFmtId="162" formatCode="0.0000"/>
  </numFmts>
  <fonts count="14">
    <font>
      <sz val="11.000000"/>
      <color theme="1"/>
      <name val="Calibri"/>
      <scheme val="minor"/>
    </font>
    <font>
      <sz val="11.000000"/>
      <name val="Calibri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2.000000"/>
      <color theme="1" tint="0"/>
      <name val="Times New Roman"/>
    </font>
    <font>
      <sz val="11.000000"/>
      <name val="Times New Roman"/>
    </font>
    <font>
      <sz val="11.000000"/>
      <color theme="1" tint="0"/>
      <name val="Times New Roman"/>
    </font>
    <font>
      <sz val="11.000000"/>
      <color indexed="2"/>
      <name val="Times New Roman"/>
    </font>
    <font>
      <sz val="10.000000"/>
      <name val="Times New Roman"/>
    </font>
    <font>
      <sz val="10.000000"/>
      <color theme="1"/>
      <name val="Times New Roman"/>
    </font>
    <font>
      <i val="0"/>
      <strike val="0"/>
      <u val="none"/>
      <sz val="10.000000"/>
      <name val="Times New Roman"/>
    </font>
    <font>
      <b/>
      <sz val="11.000000"/>
      <name val="Times New Roman"/>
    </font>
    <font>
      <sz val="12.000000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2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none"/>
      <bottom style="thin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02">
    <xf fontId="0" fillId="0" borderId="0" numFmtId="0" xfId="0"/>
    <xf fontId="0" fillId="0" borderId="0" numFmtId="0" xfId="0"/>
    <xf fontId="0" fillId="0" borderId="0" numFmtId="0" xfId="0" applyAlignment="1">
      <alignment horizontal="center"/>
    </xf>
    <xf fontId="0" fillId="2" borderId="0" numFmtId="0" xfId="0" applyFill="1" applyAlignment="1">
      <alignment horizontal="center"/>
    </xf>
    <xf fontId="0" fillId="3" borderId="0" numFmtId="0" xfId="0" applyFill="1" applyAlignment="1">
      <alignment horizontal="center"/>
    </xf>
    <xf fontId="0" fillId="3" borderId="0" numFmtId="0" xfId="0" applyFill="1"/>
    <xf fontId="2" fillId="0" borderId="1" numFmtId="0" xfId="0" applyFont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horizontal="center" vertical="center" wrapText="1"/>
    </xf>
    <xf fontId="0" fillId="2" borderId="0" numFmtId="0" xfId="0" applyFill="1"/>
    <xf fontId="3" fillId="2" borderId="3" numFmtId="0" xfId="0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5" fillId="3" borderId="2" numFmtId="0" xfId="0" applyFont="1" applyFill="1" applyBorder="1" applyAlignment="1">
      <alignment horizontal="center" vertical="center"/>
    </xf>
    <xf fontId="5" fillId="3" borderId="2" numFmtId="14" xfId="0" applyNumberFormat="1" applyFont="1" applyFill="1" applyBorder="1" applyAlignment="1">
      <alignment horizontal="center" vertical="center" wrapText="1"/>
    </xf>
    <xf fontId="5" fillId="3" borderId="2" numFmtId="0" xfId="0" applyFont="1" applyFill="1" applyBorder="1" applyAlignment="1">
      <alignment horizontal="center" vertical="center" wrapText="1"/>
    </xf>
    <xf fontId="5" fillId="2" borderId="2" numFmtId="0" xfId="0" applyFont="1" applyFill="1" applyBorder="1" applyAlignment="1">
      <alignment horizontal="center" vertical="center" wrapText="1"/>
    </xf>
    <xf fontId="5" fillId="3" borderId="2" numFmtId="1" xfId="0" applyNumberFormat="1" applyFont="1" applyFill="1" applyBorder="1" applyAlignment="1">
      <alignment horizontal="center" vertical="center" wrapText="1"/>
    </xf>
    <xf fontId="5" fillId="3" borderId="5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horizontal="center" vertical="center" wrapText="1"/>
    </xf>
    <xf fontId="5" fillId="2" borderId="2" numFmtId="1" xfId="0" applyNumberFormat="1" applyFont="1" applyFill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 wrapText="1"/>
    </xf>
    <xf fontId="5" fillId="3" borderId="8" numFmtId="0" xfId="0" applyFont="1" applyFill="1" applyBorder="1" applyAlignment="1">
      <alignment horizontal="center" vertical="center"/>
    </xf>
    <xf fontId="5" fillId="3" borderId="8" numFmtId="14" xfId="0" applyNumberFormat="1" applyFont="1" applyFill="1" applyBorder="1" applyAlignment="1">
      <alignment horizontal="center" vertical="center" wrapText="1"/>
    </xf>
    <xf fontId="5" fillId="3" borderId="8" numFmtId="0" xfId="0" applyFont="1" applyFill="1" applyBorder="1" applyAlignment="1">
      <alignment horizontal="center" vertical="center" wrapText="1"/>
    </xf>
    <xf fontId="6" fillId="2" borderId="8" numFmtId="0" xfId="0" applyFont="1" applyFill="1" applyBorder="1" applyAlignment="1">
      <alignment horizontal="center" vertical="center" wrapText="1"/>
    </xf>
    <xf fontId="5" fillId="2" borderId="8" numFmtId="0" xfId="0" applyFont="1" applyFill="1" applyBorder="1" applyAlignment="1">
      <alignment horizontal="center" vertical="center" wrapText="1"/>
    </xf>
    <xf fontId="5" fillId="3" borderId="9" numFmtId="0" xfId="0" applyFont="1" applyFill="1" applyBorder="1" applyAlignment="1">
      <alignment horizontal="center" vertical="center"/>
    </xf>
    <xf fontId="5" fillId="3" borderId="9" numFmtId="14" xfId="0" applyNumberFormat="1" applyFont="1" applyFill="1" applyBorder="1" applyAlignment="1">
      <alignment horizontal="center" vertical="center" wrapText="1"/>
    </xf>
    <xf fontId="5" fillId="3" borderId="9" numFmtId="0" xfId="0" applyFont="1" applyFill="1" applyBorder="1" applyAlignment="1">
      <alignment horizontal="center" vertical="center" wrapText="1"/>
    </xf>
    <xf fontId="6" fillId="2" borderId="9" numFmtId="0" xfId="0" applyFont="1" applyFill="1" applyBorder="1" applyAlignment="1">
      <alignment horizontal="center" vertical="center" wrapText="1"/>
    </xf>
    <xf fontId="5" fillId="2" borderId="9" numFmtId="0" xfId="0" applyFont="1" applyFill="1" applyBorder="1" applyAlignment="1">
      <alignment horizontal="center" vertical="center" wrapText="1"/>
    </xf>
    <xf fontId="7" fillId="2" borderId="9" numFmtId="0" xfId="0" applyFont="1" applyFill="1" applyBorder="1" applyAlignment="1">
      <alignment horizontal="center" vertical="center" wrapText="1"/>
    </xf>
    <xf fontId="8" fillId="2" borderId="9" numFmtId="0" xfId="0" applyFont="1" applyFill="1" applyBorder="1" applyAlignment="1">
      <alignment horizontal="center" vertical="center" wrapText="1"/>
    </xf>
    <xf fontId="9" fillId="2" borderId="9" numFmtId="0" xfId="0" applyFont="1" applyFill="1" applyBorder="1" applyAlignment="1">
      <alignment horizontal="center" shrinkToFit="1" vertical="center" wrapText="1"/>
    </xf>
    <xf fontId="8" fillId="3" borderId="9" numFmtId="0" xfId="0" applyFont="1" applyFill="1" applyBorder="1" applyAlignment="1">
      <alignment vertical="center" wrapText="1"/>
    </xf>
    <xf fontId="5" fillId="2" borderId="9" numFmtId="160" xfId="0" applyNumberFormat="1" applyFont="1" applyFill="1" applyBorder="1" applyAlignment="1">
      <alignment horizontal="center" vertical="center" wrapText="1"/>
    </xf>
    <xf fontId="8" fillId="3" borderId="9" numFmtId="0" xfId="0" applyFont="1" applyFill="1" applyBorder="1" applyAlignment="1">
      <alignment horizontal="left" vertical="center" wrapText="1"/>
    </xf>
    <xf fontId="8" fillId="2" borderId="9" numFmtId="0" xfId="0" applyFont="1" applyFill="1" applyBorder="1" applyAlignment="1">
      <alignment vertical="center" wrapText="1"/>
    </xf>
    <xf fontId="9" fillId="2" borderId="9" numFmtId="0" xfId="0" applyFont="1" applyFill="1" applyBorder="1" applyAlignment="1">
      <alignment horizontal="center" vertical="center" wrapText="1"/>
    </xf>
    <xf fontId="8" fillId="2" borderId="9" numFmtId="0" xfId="0" applyFont="1" applyFill="1" applyBorder="1" applyAlignment="1">
      <alignment horizontal="left" vertical="center" wrapText="1"/>
    </xf>
    <xf fontId="8" fillId="0" borderId="9" numFmtId="0" xfId="0" applyFont="1" applyBorder="1" applyAlignment="1">
      <alignment horizontal="left" vertical="center" wrapText="1"/>
    </xf>
    <xf fontId="8" fillId="0" borderId="9" numFmtId="0" xfId="0" applyFont="1" applyBorder="1" applyAlignment="1">
      <alignment vertical="center" wrapText="1"/>
    </xf>
    <xf fontId="10" fillId="2" borderId="9" numFmtId="0" xfId="0" applyFont="1" applyFill="1" applyBorder="1" applyAlignment="1">
      <alignment horizontal="center" vertical="center" wrapText="1"/>
    </xf>
    <xf fontId="8" fillId="2" borderId="9" numFmtId="3" xfId="0" applyNumberFormat="1" applyFont="1" applyFill="1" applyBorder="1" applyAlignment="1">
      <alignment horizontal="left" vertical="center" wrapText="1"/>
    </xf>
    <xf fontId="8" fillId="2" borderId="9" numFmtId="0" xfId="0" applyFont="1" applyFill="1" applyBorder="1" applyAlignment="1">
      <alignment horizontal="center" shrinkToFit="1" vertical="center" wrapText="1"/>
    </xf>
    <xf fontId="11" fillId="3" borderId="10" numFmtId="0" xfId="0" applyFont="1" applyFill="1" applyBorder="1" applyAlignment="1">
      <alignment horizontal="center" vertical="center"/>
    </xf>
    <xf fontId="11" fillId="3" borderId="11" numFmtId="0" xfId="0" applyFont="1" applyFill="1" applyBorder="1" applyAlignment="1">
      <alignment horizontal="center" vertical="center"/>
    </xf>
    <xf fontId="11" fillId="2" borderId="11" numFmtId="0" xfId="0" applyFont="1" applyFill="1" applyBorder="1" applyAlignment="1">
      <alignment horizontal="center" vertical="center"/>
    </xf>
    <xf fontId="11" fillId="3" borderId="12" numFmtId="0" xfId="0" applyFont="1" applyFill="1" applyBorder="1" applyAlignment="1">
      <alignment horizontal="center" vertical="center"/>
    </xf>
    <xf fontId="12" fillId="2" borderId="9" numFmtId="0" xfId="0" applyFont="1" applyFill="1" applyBorder="1" applyAlignment="1">
      <alignment horizontal="center" vertical="center"/>
    </xf>
    <xf fontId="12" fillId="2" borderId="9" numFmtId="0" xfId="0" applyFont="1" applyFill="1" applyBorder="1" applyAlignment="1">
      <alignment horizontal="center" vertical="center" wrapText="1"/>
    </xf>
    <xf fontId="12" fillId="2" borderId="9" numFmtId="161" xfId="0" applyNumberFormat="1" applyFont="1" applyFill="1" applyBorder="1" applyAlignment="1">
      <alignment horizontal="center" vertical="center" wrapText="1"/>
    </xf>
    <xf fontId="12" fillId="2" borderId="13" numFmtId="0" xfId="0" applyFont="1" applyFill="1" applyBorder="1" applyAlignment="1">
      <alignment horizontal="center" vertical="center" wrapText="1"/>
    </xf>
    <xf fontId="5" fillId="2" borderId="11" numFmtId="0" xfId="0" applyFont="1" applyFill="1" applyBorder="1" applyAlignment="1">
      <alignment horizontal="center" vertical="center"/>
    </xf>
    <xf fontId="0" fillId="0" borderId="9" numFmtId="0" xfId="0" applyBorder="1"/>
    <xf fontId="0" fillId="3" borderId="9" numFmtId="0" xfId="0" applyFill="1" applyBorder="1" applyAlignment="1">
      <alignment horizontal="center"/>
    </xf>
    <xf fontId="0" fillId="0" borderId="9" numFmtId="0" xfId="0" applyBorder="1" applyAlignment="1">
      <alignment horizontal="center"/>
    </xf>
    <xf fontId="12" fillId="2" borderId="9" numFmtId="160" xfId="0" applyNumberFormat="1" applyFont="1" applyFill="1" applyBorder="1" applyAlignment="1">
      <alignment horizontal="center" vertical="center" wrapText="1"/>
    </xf>
    <xf fontId="2" fillId="2" borderId="9" numFmtId="0" xfId="0" applyFont="1" applyFill="1" applyBorder="1" applyAlignment="1">
      <alignment horizontal="center" vertical="center" wrapText="1"/>
    </xf>
    <xf fontId="12" fillId="2" borderId="9" numFmtId="1" xfId="0" applyNumberFormat="1" applyFont="1" applyFill="1" applyBorder="1" applyAlignment="1">
      <alignment horizontal="center" vertical="center" wrapText="1"/>
    </xf>
    <xf fontId="12" fillId="2" borderId="14" numFmtId="0" xfId="0" applyFont="1" applyFill="1" applyBorder="1" applyAlignment="1">
      <alignment horizontal="center" vertical="center" wrapText="1"/>
    </xf>
    <xf fontId="2" fillId="2" borderId="15" numFmtId="0" xfId="0" applyFont="1" applyFill="1" applyBorder="1" applyAlignment="1">
      <alignment horizontal="center" vertical="center" wrapText="1"/>
    </xf>
    <xf fontId="2" fillId="2" borderId="16" numFmtId="0" xfId="0" applyFont="1" applyFill="1" applyBorder="1" applyAlignment="1">
      <alignment horizontal="center" vertical="center" wrapText="1"/>
    </xf>
    <xf fontId="12" fillId="2" borderId="17" numFmtId="0" xfId="0" applyFont="1" applyFill="1" applyBorder="1" applyAlignment="1">
      <alignment horizontal="center" vertical="center" wrapText="1"/>
    </xf>
    <xf fontId="2" fillId="2" borderId="18" numFmtId="0" xfId="0" applyFont="1" applyFill="1" applyBorder="1" applyAlignment="1">
      <alignment horizontal="center" vertical="center" wrapText="1"/>
    </xf>
    <xf fontId="2" fillId="2" borderId="19" numFmtId="0" xfId="0" applyFont="1" applyFill="1" applyBorder="1" applyAlignment="1">
      <alignment horizontal="center" vertical="center" wrapText="1"/>
    </xf>
    <xf fontId="2" fillId="2" borderId="20" numFmtId="0" xfId="0" applyFont="1" applyFill="1" applyBorder="1" applyAlignment="1">
      <alignment horizontal="center" vertical="center" wrapText="1"/>
    </xf>
    <xf fontId="0" fillId="3" borderId="1" numFmtId="0" xfId="0" applyFill="1" applyBorder="1"/>
    <xf fontId="3" fillId="2" borderId="5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5" fillId="3" borderId="2" numFmtId="162" xfId="0" applyNumberFormat="1" applyFont="1" applyFill="1" applyBorder="1" applyAlignment="1">
      <alignment horizontal="center" vertical="center" wrapText="1"/>
    </xf>
    <xf fontId="5" fillId="3" borderId="2" numFmtId="49" xfId="0" applyNumberFormat="1" applyFont="1" applyFill="1" applyBorder="1" applyAlignment="1">
      <alignment horizontal="center" vertical="center" wrapText="1"/>
    </xf>
    <xf fontId="7" fillId="2" borderId="9" numFmtId="0" xfId="0" applyFont="1" applyFill="1" applyBorder="1" applyAlignment="1">
      <alignment horizontal="center" vertical="center"/>
    </xf>
    <xf fontId="5" fillId="3" borderId="13" numFmtId="0" xfId="0" applyFont="1" applyFill="1" applyBorder="1" applyAlignment="1">
      <alignment horizontal="center" vertical="center" wrapText="1"/>
    </xf>
    <xf fontId="5" fillId="3" borderId="9" numFmtId="160" xfId="0" applyNumberFormat="1" applyFont="1" applyFill="1" applyBorder="1" applyAlignment="1">
      <alignment horizontal="center" vertical="center" wrapText="1"/>
    </xf>
    <xf fontId="13" fillId="0" borderId="21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13" fillId="0" borderId="9" numFmtId="0" xfId="0" applyFont="1" applyBorder="1" applyAlignment="1">
      <alignment horizontal="center" vertical="center" wrapText="1"/>
    </xf>
    <xf fontId="5" fillId="3" borderId="12" numFmtId="0" xfId="0" applyFont="1" applyFill="1" applyBorder="1" applyAlignment="1">
      <alignment horizontal="center" vertical="center" wrapText="1"/>
    </xf>
    <xf fontId="13" fillId="0" borderId="9" numFmtId="0" xfId="0" applyFont="1" applyBorder="1" applyAlignment="1">
      <alignment horizontal="center" vertical="center"/>
    </xf>
    <xf fontId="13" fillId="2" borderId="9" numFmtId="0" xfId="0" applyFont="1" applyFill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0" xfId="0" applyNumberFormat="1" applyFont="1" applyFill="1" applyAlignment="1">
      <alignment horizontal="center" vertical="center" wrapText="1"/>
    </xf>
    <xf fontId="5" fillId="3" borderId="22" numFmtId="0" xfId="0" applyFont="1" applyFill="1" applyBorder="1" applyAlignment="1">
      <alignment horizontal="center" vertical="center"/>
    </xf>
    <xf fontId="5" fillId="3" borderId="11" numFmtId="0" xfId="0" applyFont="1" applyFill="1" applyBorder="1" applyAlignment="1">
      <alignment horizontal="center" vertical="center"/>
    </xf>
    <xf fontId="5" fillId="3" borderId="23" numFmtId="0" xfId="0" applyFont="1" applyFill="1" applyBorder="1" applyAlignment="1">
      <alignment horizontal="center" vertical="center"/>
    </xf>
    <xf fontId="12" fillId="2" borderId="7" numFmtId="0" xfId="0" applyFont="1" applyFill="1" applyBorder="1" applyAlignment="1">
      <alignment horizontal="center" vertical="center" wrapText="1"/>
    </xf>
    <xf fontId="12" fillId="2" borderId="9" numFmtId="49" xfId="0" applyNumberFormat="1" applyFont="1" applyFill="1" applyBorder="1" applyAlignment="1">
      <alignment horizontal="center" vertical="center" wrapText="1"/>
    </xf>
    <xf fontId="5" fillId="2" borderId="9" numFmtId="0" xfId="0" applyFont="1" applyFill="1" applyBorder="1" applyAlignment="1">
      <alignment horizontal="center" vertical="center"/>
    </xf>
    <xf fontId="12" fillId="2" borderId="24" numFmtId="0" xfId="0" applyFont="1" applyFill="1" applyBorder="1" applyAlignment="1">
      <alignment horizontal="center" vertical="center" wrapText="1"/>
    </xf>
    <xf fontId="12" fillId="2" borderId="9" numFmtId="162" xfId="0" applyNumberFormat="1" applyFont="1" applyFill="1" applyBorder="1" applyAlignment="1">
      <alignment horizontal="center" vertical="center" wrapText="1"/>
    </xf>
    <xf fontId="12" fillId="2" borderId="9" numFmtId="0" xfId="0" applyFont="1" applyFill="1" applyBorder="1" applyAlignment="1">
      <alignment horizontal="center" shrinkToFit="1" vertical="center" wrapText="1"/>
    </xf>
    <xf fontId="2" fillId="2" borderId="9" numFmtId="160" xfId="0" applyNumberFormat="1" applyFont="1" applyFill="1" applyBorder="1" applyAlignment="1">
      <alignment horizontal="center" vertical="center" wrapText="1"/>
    </xf>
    <xf fontId="2" fillId="2" borderId="9" numFmtId="0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4;&#1090;&#1076;&#1077;&#1083;_&#1055;&#1077;&#1088;&#1089;&#1087;&#1077;&#1082;&#1090;&#1080;&#1074;&#1085;&#1086;&#1075;&#1086;_&#1057;&#1090;&#1088;&#1086;&#1080;&#1090;&#1077;&#1083;&#1100;&#1089;&#1090;&#1074;&#1072;/&#1054;&#1073;&#1098;&#1077;&#1082;&#1090;&#1099;/&#1050;&#1086;&#1087;&#1080;&#1103;%20&#1044;&#1054;&#1043;&#1054;&#1042;&#1054;&#1056;&#1040;%20&#1054;%20&#1055;&#1054;&#1044;&#1050;&#1051;&#1070;&#1063;&#1045;&#1053;&#1048;&#1048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и"/>
      <sheetName val="Текущие"/>
      <sheetName val="Закрытые договора"/>
      <sheetName val="плата за подключение"/>
      <sheetName val="Лист1"/>
    </sheetNames>
    <sheetDataSet>
      <sheetData sheetId="0"/>
      <sheetData sheetId="1"/>
      <sheetData sheetId="2">
        <row r="263">
          <cell r="D263" t="str">
            <v xml:space="preserve">ООО СЗ "ЦИТ-Строй" </v>
          </cell>
        </row>
      </sheetData>
      <sheetData sheetId="3"/>
      <sheetData sheetId="4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80" workbookViewId="0">
      <selection activeCell="F49" activeCellId="0" sqref="F49"/>
    </sheetView>
  </sheetViews>
  <sheetFormatPr defaultRowHeight="14.25"/>
  <cols>
    <col customWidth="1" min="1" max="1" width="7"/>
    <col customWidth="1" min="2" max="2" width="14.28125"/>
    <col customWidth="1" min="3" max="4" style="1" width="14.28125"/>
    <col customWidth="1" min="5" max="5" style="1" width="42.5703125"/>
    <col customWidth="1" min="6" max="6" style="1" width="13.5703125"/>
    <col customWidth="1" min="7" max="7" style="1" width="19.57421875"/>
    <col customWidth="1" min="8" max="8" style="2" width="23.28515625"/>
    <col customWidth="1" min="9" max="11" style="2" width="23"/>
    <col customWidth="1" min="12" max="12" style="3" width="20.7109375"/>
    <col customWidth="1" min="13" max="13" style="2" width="20.7109375"/>
    <col customWidth="1" min="14" max="15" style="4" width="20.140625"/>
    <col customWidth="1" min="16" max="16" style="4" width="30.7109375"/>
    <col customWidth="1" min="17" max="17" style="2" width="20.7109375"/>
    <col customWidth="1" min="18" max="18" style="5" width="32"/>
  </cols>
  <sheetData>
    <row r="1" s="1" customFormat="1" ht="31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6"/>
      <c r="P1" s="6"/>
      <c r="Q1" s="6"/>
      <c r="R1" s="5"/>
    </row>
    <row r="2" ht="197.2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8" t="s">
        <v>13</v>
      </c>
      <c r="N2" s="10" t="s">
        <v>14</v>
      </c>
      <c r="O2" s="10" t="s">
        <v>15</v>
      </c>
      <c r="P2" s="10" t="s">
        <v>16</v>
      </c>
      <c r="Q2" s="8" t="s">
        <v>17</v>
      </c>
      <c r="R2" s="8" t="s">
        <v>18</v>
      </c>
    </row>
    <row r="3" s="11" customFormat="1" ht="22.5" customHeight="1">
      <c r="A3" s="12" t="s">
        <v>19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</row>
    <row r="4" s="1" customFormat="1" ht="20.25" customHeight="1">
      <c r="A4" s="15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  <c r="O4" s="16"/>
      <c r="P4" s="16"/>
      <c r="Q4" s="16"/>
      <c r="R4" s="18"/>
    </row>
    <row r="5" s="1" customFormat="1" ht="28.5">
      <c r="A5" s="19">
        <v>22</v>
      </c>
      <c r="B5" s="20" t="s">
        <v>21</v>
      </c>
      <c r="C5" s="21">
        <v>75</v>
      </c>
      <c r="D5" s="21">
        <v>2</v>
      </c>
      <c r="E5" s="21" t="s">
        <v>22</v>
      </c>
      <c r="F5" s="21">
        <v>0.47999999999999998</v>
      </c>
      <c r="G5" s="21" t="s">
        <v>23</v>
      </c>
      <c r="H5" s="21">
        <v>3</v>
      </c>
      <c r="I5" s="21" t="s">
        <v>24</v>
      </c>
      <c r="J5" s="22">
        <v>0</v>
      </c>
      <c r="K5" s="22">
        <v>72</v>
      </c>
      <c r="L5" s="22">
        <v>72</v>
      </c>
      <c r="M5" s="21"/>
      <c r="N5" s="21"/>
      <c r="O5" s="21"/>
      <c r="P5" s="21"/>
      <c r="Q5" s="20"/>
      <c r="R5" s="21"/>
    </row>
    <row r="6" s="1" customFormat="1" ht="28.5">
      <c r="A6" s="19">
        <v>23</v>
      </c>
      <c r="B6" s="20" t="s">
        <v>25</v>
      </c>
      <c r="C6" s="21">
        <v>69</v>
      </c>
      <c r="D6" s="21">
        <v>5</v>
      </c>
      <c r="E6" s="21" t="s">
        <v>26</v>
      </c>
      <c r="F6" s="21">
        <v>4.2557</v>
      </c>
      <c r="G6" s="21" t="s">
        <v>27</v>
      </c>
      <c r="H6" s="21">
        <v>1</v>
      </c>
      <c r="I6" s="21">
        <v>1</v>
      </c>
      <c r="J6" s="21">
        <v>6</v>
      </c>
      <c r="K6" s="21">
        <v>37</v>
      </c>
      <c r="L6" s="22">
        <v>43</v>
      </c>
      <c r="M6" s="21">
        <v>22</v>
      </c>
      <c r="N6" s="21">
        <v>2</v>
      </c>
      <c r="O6" s="21"/>
      <c r="P6" s="21"/>
      <c r="Q6" s="20"/>
      <c r="R6" s="21"/>
    </row>
    <row r="7" s="1" customFormat="1" ht="42.75">
      <c r="A7" s="19">
        <v>24</v>
      </c>
      <c r="B7" s="20">
        <v>45677</v>
      </c>
      <c r="C7" s="21">
        <v>59</v>
      </c>
      <c r="D7" s="21">
        <v>2</v>
      </c>
      <c r="E7" s="21" t="s">
        <v>28</v>
      </c>
      <c r="F7" s="21">
        <v>2.3603000000000001</v>
      </c>
      <c r="G7" s="21" t="s">
        <v>29</v>
      </c>
      <c r="H7" s="21">
        <v>3</v>
      </c>
      <c r="I7" s="21"/>
      <c r="J7" s="21">
        <v>2</v>
      </c>
      <c r="K7" s="21">
        <v>54</v>
      </c>
      <c r="L7" s="22">
        <v>56</v>
      </c>
      <c r="M7" s="21"/>
      <c r="N7" s="21"/>
      <c r="O7" s="21"/>
      <c r="P7" s="21"/>
      <c r="Q7" s="20"/>
      <c r="R7" s="21"/>
    </row>
    <row r="8" s="1" customFormat="1" ht="28.5">
      <c r="A8" s="19">
        <v>25</v>
      </c>
      <c r="B8" s="20" t="s">
        <v>30</v>
      </c>
      <c r="C8" s="21">
        <v>169</v>
      </c>
      <c r="D8" s="21">
        <v>3</v>
      </c>
      <c r="E8" s="21" t="s">
        <v>31</v>
      </c>
      <c r="F8" s="21">
        <v>0.019900000000000001</v>
      </c>
      <c r="G8" s="21" t="s">
        <v>32</v>
      </c>
      <c r="H8" s="21">
        <v>3</v>
      </c>
      <c r="I8" s="21" t="s">
        <v>24</v>
      </c>
      <c r="J8" s="21">
        <v>1</v>
      </c>
      <c r="K8" s="21">
        <v>44</v>
      </c>
      <c r="L8" s="22">
        <v>45</v>
      </c>
      <c r="M8" s="21" t="s">
        <v>24</v>
      </c>
      <c r="N8" s="21">
        <v>121</v>
      </c>
      <c r="O8" s="21"/>
      <c r="P8" s="21"/>
      <c r="Q8" s="20"/>
      <c r="R8" s="21" t="s">
        <v>33</v>
      </c>
    </row>
    <row r="9" s="1" customFormat="1" ht="57">
      <c r="A9" s="19">
        <v>26</v>
      </c>
      <c r="B9" s="20">
        <v>45726</v>
      </c>
      <c r="C9" s="21">
        <v>1</v>
      </c>
      <c r="D9" s="21">
        <v>1</v>
      </c>
      <c r="E9" s="21" t="s">
        <v>34</v>
      </c>
      <c r="F9" s="21">
        <v>1.4399999999999999</v>
      </c>
      <c r="G9" s="21" t="s">
        <v>35</v>
      </c>
      <c r="H9" s="21">
        <v>1</v>
      </c>
      <c r="I9" s="21"/>
      <c r="J9" s="21">
        <v>0</v>
      </c>
      <c r="K9" s="21"/>
      <c r="L9" s="22"/>
      <c r="M9" s="21"/>
      <c r="N9" s="21"/>
      <c r="O9" s="21"/>
      <c r="P9" s="21"/>
      <c r="Q9" s="20"/>
      <c r="R9" s="21" t="s">
        <v>36</v>
      </c>
    </row>
    <row r="10" s="1" customFormat="1" ht="85.5">
      <c r="A10" s="19">
        <v>27</v>
      </c>
      <c r="B10" s="20" t="s">
        <v>37</v>
      </c>
      <c r="C10" s="21">
        <v>42</v>
      </c>
      <c r="D10" s="21">
        <v>4</v>
      </c>
      <c r="E10" s="21" t="s">
        <v>38</v>
      </c>
      <c r="F10" s="21">
        <v>0.50137600000000004</v>
      </c>
      <c r="G10" s="21" t="s">
        <v>39</v>
      </c>
      <c r="H10" s="21">
        <v>3</v>
      </c>
      <c r="I10" s="21">
        <v>12</v>
      </c>
      <c r="J10" s="21">
        <v>0</v>
      </c>
      <c r="K10" s="21">
        <v>20</v>
      </c>
      <c r="L10" s="22">
        <v>20</v>
      </c>
      <c r="M10" s="21" t="s">
        <v>24</v>
      </c>
      <c r="N10" s="21">
        <v>7</v>
      </c>
      <c r="O10" s="21"/>
      <c r="P10" s="21"/>
      <c r="Q10" s="20"/>
      <c r="R10" s="21"/>
    </row>
    <row r="11" s="1" customFormat="1" ht="57">
      <c r="A11" s="19">
        <v>28</v>
      </c>
      <c r="B11" s="20" t="s">
        <v>40</v>
      </c>
      <c r="C11" s="21">
        <v>1</v>
      </c>
      <c r="D11" s="21">
        <v>1</v>
      </c>
      <c r="E11" s="21" t="s">
        <v>41</v>
      </c>
      <c r="F11" s="21">
        <v>9.5999999999999996</v>
      </c>
      <c r="G11" s="21" t="s">
        <v>42</v>
      </c>
      <c r="H11" s="21">
        <v>1</v>
      </c>
      <c r="I11" s="21" t="s">
        <v>24</v>
      </c>
      <c r="J11" s="21">
        <v>0</v>
      </c>
      <c r="K11" s="21"/>
      <c r="L11" s="22"/>
      <c r="M11" s="21"/>
      <c r="N11" s="21"/>
      <c r="O11" s="21"/>
      <c r="P11" s="21"/>
      <c r="Q11" s="20"/>
      <c r="R11" s="21" t="s">
        <v>43</v>
      </c>
    </row>
    <row r="12" s="1" customFormat="1" ht="57">
      <c r="A12" s="19">
        <v>29</v>
      </c>
      <c r="B12" s="20">
        <v>45699</v>
      </c>
      <c r="C12" s="21">
        <v>182</v>
      </c>
      <c r="D12" s="21">
        <v>2</v>
      </c>
      <c r="E12" s="21" t="s">
        <v>44</v>
      </c>
      <c r="F12" s="21">
        <v>2.29</v>
      </c>
      <c r="G12" s="21" t="s">
        <v>45</v>
      </c>
      <c r="H12" s="21">
        <v>1</v>
      </c>
      <c r="I12" s="21"/>
      <c r="J12" s="21">
        <v>112</v>
      </c>
      <c r="K12" s="21">
        <v>69</v>
      </c>
      <c r="L12" s="22">
        <v>181</v>
      </c>
      <c r="M12" s="21"/>
      <c r="N12" s="21"/>
      <c r="O12" s="21"/>
      <c r="P12" s="21"/>
      <c r="Q12" s="20"/>
      <c r="R12" s="21"/>
    </row>
    <row r="13" s="1" customFormat="1" ht="85.5">
      <c r="A13" s="19">
        <v>30</v>
      </c>
      <c r="B13" s="20">
        <v>45743</v>
      </c>
      <c r="C13" s="21">
        <v>53</v>
      </c>
      <c r="D13" s="21">
        <v>4</v>
      </c>
      <c r="E13" s="21" t="s">
        <v>46</v>
      </c>
      <c r="F13" s="21">
        <v>0.57640000000000002</v>
      </c>
      <c r="G13" s="21" t="s">
        <v>47</v>
      </c>
      <c r="H13" s="21">
        <v>3</v>
      </c>
      <c r="I13" s="21">
        <v>8</v>
      </c>
      <c r="J13" s="21">
        <v>0</v>
      </c>
      <c r="K13" s="21">
        <v>40</v>
      </c>
      <c r="L13" s="22">
        <v>40</v>
      </c>
      <c r="M13" s="21" t="s">
        <v>24</v>
      </c>
      <c r="N13" s="21">
        <v>2</v>
      </c>
      <c r="O13" s="21"/>
      <c r="P13" s="21"/>
      <c r="Q13" s="20"/>
      <c r="R13" s="21" t="s">
        <v>48</v>
      </c>
    </row>
    <row r="14" s="1" customFormat="1" ht="57">
      <c r="A14" s="19">
        <v>31</v>
      </c>
      <c r="B14" s="20" t="s">
        <v>49</v>
      </c>
      <c r="C14" s="21">
        <v>3</v>
      </c>
      <c r="D14" s="21">
        <v>1</v>
      </c>
      <c r="E14" s="21" t="s">
        <v>50</v>
      </c>
      <c r="F14" s="21">
        <v>0.78700000000000003</v>
      </c>
      <c r="G14" s="21" t="s">
        <v>51</v>
      </c>
      <c r="H14" s="21">
        <v>3</v>
      </c>
      <c r="I14" s="21" t="s">
        <v>24</v>
      </c>
      <c r="J14" s="21">
        <v>0</v>
      </c>
      <c r="K14" s="21"/>
      <c r="L14" s="22"/>
      <c r="M14" s="21"/>
      <c r="N14" s="21"/>
      <c r="O14" s="21"/>
      <c r="P14" s="21"/>
      <c r="Q14" s="20"/>
      <c r="R14" s="21" t="s">
        <v>52</v>
      </c>
    </row>
    <row r="15" s="1" customFormat="1" ht="42.75">
      <c r="A15" s="19">
        <v>32</v>
      </c>
      <c r="B15" s="20" t="s">
        <v>53</v>
      </c>
      <c r="C15" s="21">
        <v>60</v>
      </c>
      <c r="D15" s="21">
        <v>3</v>
      </c>
      <c r="E15" s="21" t="s">
        <v>54</v>
      </c>
      <c r="F15" s="21">
        <v>1.8469</v>
      </c>
      <c r="G15" s="21" t="s">
        <v>55</v>
      </c>
      <c r="H15" s="21">
        <v>3</v>
      </c>
      <c r="I15" s="23">
        <v>3</v>
      </c>
      <c r="J15" s="21">
        <v>0</v>
      </c>
      <c r="K15" s="23">
        <v>54</v>
      </c>
      <c r="L15" s="22">
        <v>54</v>
      </c>
      <c r="M15" s="21"/>
      <c r="N15" s="21"/>
      <c r="O15" s="21"/>
      <c r="P15" s="21"/>
      <c r="Q15" s="20"/>
      <c r="R15" s="21"/>
    </row>
    <row r="16" s="1" customFormat="1" ht="28.5">
      <c r="A16" s="19">
        <v>33</v>
      </c>
      <c r="B16" s="20">
        <v>45741</v>
      </c>
      <c r="C16" s="21">
        <v>57</v>
      </c>
      <c r="D16" s="21">
        <v>4</v>
      </c>
      <c r="E16" s="21" t="s">
        <v>56</v>
      </c>
      <c r="F16" s="21">
        <v>0.44629999999999997</v>
      </c>
      <c r="G16" s="21" t="s">
        <v>57</v>
      </c>
      <c r="H16" s="21">
        <v>3</v>
      </c>
      <c r="I16" s="21">
        <v>3</v>
      </c>
      <c r="J16" s="21">
        <v>0</v>
      </c>
      <c r="K16" s="21">
        <v>44</v>
      </c>
      <c r="L16" s="22">
        <v>44</v>
      </c>
      <c r="M16" s="21"/>
      <c r="N16" s="21">
        <v>7</v>
      </c>
      <c r="O16" s="21"/>
      <c r="P16" s="21"/>
      <c r="Q16" s="20"/>
      <c r="R16" s="21"/>
    </row>
    <row r="17" s="1" customFormat="1" ht="57">
      <c r="A17" s="19">
        <v>34</v>
      </c>
      <c r="B17" s="20" t="s">
        <v>58</v>
      </c>
      <c r="C17" s="21">
        <v>15</v>
      </c>
      <c r="D17" s="21">
        <v>1</v>
      </c>
      <c r="E17" s="21" t="s">
        <v>59</v>
      </c>
      <c r="F17" s="21">
        <v>0.2712</v>
      </c>
      <c r="G17" s="21" t="s">
        <v>60</v>
      </c>
      <c r="H17" s="21">
        <v>1</v>
      </c>
      <c r="I17" s="21">
        <v>14</v>
      </c>
      <c r="J17" s="21">
        <v>0</v>
      </c>
      <c r="K17" s="21"/>
      <c r="L17" s="22"/>
      <c r="M17" s="21"/>
      <c r="N17" s="21"/>
      <c r="O17" s="21"/>
      <c r="P17" s="21"/>
      <c r="Q17" s="20"/>
      <c r="R17" s="21" t="s">
        <v>61</v>
      </c>
    </row>
    <row r="18" s="1" customFormat="1" ht="57">
      <c r="A18" s="19">
        <v>35</v>
      </c>
      <c r="B18" s="20" t="s">
        <v>62</v>
      </c>
      <c r="C18" s="21">
        <v>2</v>
      </c>
      <c r="D18" s="21">
        <v>1</v>
      </c>
      <c r="E18" s="21" t="s">
        <v>63</v>
      </c>
      <c r="F18" s="21">
        <v>0.083299999999999999</v>
      </c>
      <c r="G18" s="21" t="s">
        <v>64</v>
      </c>
      <c r="H18" s="21">
        <v>2</v>
      </c>
      <c r="I18" s="21"/>
      <c r="J18" s="21">
        <v>0</v>
      </c>
      <c r="K18" s="21"/>
      <c r="L18" s="22"/>
      <c r="M18" s="21"/>
      <c r="N18" s="21"/>
      <c r="O18" s="21"/>
      <c r="P18" s="21"/>
      <c r="Q18" s="20"/>
      <c r="R18" s="21" t="s">
        <v>65</v>
      </c>
    </row>
    <row r="19" s="1" customFormat="1" ht="85.5">
      <c r="A19" s="19">
        <v>36</v>
      </c>
      <c r="B19" s="20" t="s">
        <v>66</v>
      </c>
      <c r="C19" s="21">
        <v>72</v>
      </c>
      <c r="D19" s="21">
        <v>4</v>
      </c>
      <c r="E19" s="21" t="s">
        <v>67</v>
      </c>
      <c r="F19" s="21">
        <v>0.59919999999999995</v>
      </c>
      <c r="G19" s="21" t="s">
        <v>68</v>
      </c>
      <c r="H19" s="21">
        <v>3</v>
      </c>
      <c r="I19" s="23">
        <v>18</v>
      </c>
      <c r="J19" s="21">
        <v>3</v>
      </c>
      <c r="K19" s="23">
        <v>44</v>
      </c>
      <c r="L19" s="22">
        <v>47</v>
      </c>
      <c r="M19" s="21" t="s">
        <v>24</v>
      </c>
      <c r="N19" s="21">
        <v>4</v>
      </c>
      <c r="O19" s="21"/>
      <c r="P19" s="21"/>
      <c r="Q19" s="20"/>
      <c r="R19" s="21"/>
    </row>
    <row r="20" s="1" customFormat="1" ht="57">
      <c r="A20" s="19">
        <v>37</v>
      </c>
      <c r="B20" s="20" t="s">
        <v>69</v>
      </c>
      <c r="C20" s="21">
        <v>61</v>
      </c>
      <c r="D20" s="21">
        <v>3</v>
      </c>
      <c r="E20" s="21" t="s">
        <v>70</v>
      </c>
      <c r="F20" s="21">
        <v>0.52969999999999995</v>
      </c>
      <c r="G20" s="21" t="s">
        <v>71</v>
      </c>
      <c r="H20" s="21">
        <v>3</v>
      </c>
      <c r="I20" s="21">
        <v>10</v>
      </c>
      <c r="J20" s="21">
        <v>4</v>
      </c>
      <c r="K20" s="21">
        <v>44</v>
      </c>
      <c r="L20" s="22">
        <v>48</v>
      </c>
      <c r="M20" s="21" t="s">
        <v>24</v>
      </c>
      <c r="N20" s="21"/>
      <c r="O20" s="21"/>
      <c r="P20" s="21"/>
      <c r="Q20" s="20"/>
      <c r="R20" s="21"/>
    </row>
    <row r="21" s="1" customFormat="1" ht="57">
      <c r="A21" s="19">
        <v>38</v>
      </c>
      <c r="B21" s="20" t="s">
        <v>72</v>
      </c>
      <c r="C21" s="21">
        <v>6</v>
      </c>
      <c r="D21" s="21">
        <v>1</v>
      </c>
      <c r="E21" s="21" t="s">
        <v>73</v>
      </c>
      <c r="F21" s="21">
        <v>0.47339999999999999</v>
      </c>
      <c r="G21" s="21" t="s">
        <v>74</v>
      </c>
      <c r="H21" s="21">
        <v>1</v>
      </c>
      <c r="I21" s="21">
        <v>5</v>
      </c>
      <c r="J21" s="21" t="s">
        <v>24</v>
      </c>
      <c r="K21" s="21" t="s">
        <v>24</v>
      </c>
      <c r="L21" s="22" t="s">
        <v>24</v>
      </c>
      <c r="M21" s="21" t="s">
        <v>24</v>
      </c>
      <c r="N21" s="21" t="s">
        <v>24</v>
      </c>
      <c r="O21" s="21" t="s">
        <v>24</v>
      </c>
      <c r="P21" s="21" t="s">
        <v>24</v>
      </c>
      <c r="Q21" s="20" t="s">
        <v>24</v>
      </c>
      <c r="R21" s="21" t="s">
        <v>75</v>
      </c>
    </row>
    <row r="22" s="1" customFormat="1" ht="99.75">
      <c r="A22" s="19">
        <v>39</v>
      </c>
      <c r="B22" s="20" t="s">
        <v>76</v>
      </c>
      <c r="C22" s="21">
        <v>5</v>
      </c>
      <c r="D22" s="21">
        <v>1</v>
      </c>
      <c r="E22" s="21" t="s">
        <v>77</v>
      </c>
      <c r="F22" s="21">
        <v>0.20000000000000001</v>
      </c>
      <c r="G22" s="21" t="s">
        <v>78</v>
      </c>
      <c r="H22" s="21">
        <v>1</v>
      </c>
      <c r="I22" s="21">
        <v>4</v>
      </c>
      <c r="J22" s="21" t="s">
        <v>24</v>
      </c>
      <c r="K22" s="21" t="s">
        <v>24</v>
      </c>
      <c r="L22" s="22" t="s">
        <v>24</v>
      </c>
      <c r="M22" s="21"/>
      <c r="N22" s="21"/>
      <c r="O22" s="21"/>
      <c r="P22" s="21"/>
      <c r="Q22" s="20"/>
      <c r="R22" s="21" t="s">
        <v>79</v>
      </c>
    </row>
    <row r="23" s="1" customFormat="1" ht="57">
      <c r="A23" s="19">
        <v>40</v>
      </c>
      <c r="B23" s="20" t="s">
        <v>80</v>
      </c>
      <c r="C23" s="21">
        <v>206</v>
      </c>
      <c r="D23" s="21">
        <v>4</v>
      </c>
      <c r="E23" s="21" t="s">
        <v>81</v>
      </c>
      <c r="F23" s="21">
        <v>1.8399000000000001</v>
      </c>
      <c r="G23" s="21" t="s">
        <v>82</v>
      </c>
      <c r="H23" s="21">
        <v>2</v>
      </c>
      <c r="I23" s="21">
        <v>12</v>
      </c>
      <c r="J23" s="21">
        <v>98</v>
      </c>
      <c r="K23" s="21">
        <v>42</v>
      </c>
      <c r="L23" s="22">
        <v>166</v>
      </c>
      <c r="M23" s="21">
        <v>26</v>
      </c>
      <c r="N23" s="21"/>
      <c r="O23" s="21"/>
      <c r="P23" s="21"/>
      <c r="Q23" s="20"/>
      <c r="R23" s="21" t="s">
        <v>83</v>
      </c>
    </row>
    <row r="24" s="1" customFormat="1" ht="71.25">
      <c r="A24" s="19">
        <v>41</v>
      </c>
      <c r="B24" s="20">
        <v>45789</v>
      </c>
      <c r="C24" s="21">
        <v>2</v>
      </c>
      <c r="D24" s="21">
        <v>1</v>
      </c>
      <c r="E24" s="21" t="s">
        <v>84</v>
      </c>
      <c r="F24" s="21">
        <v>3.7816000000000001</v>
      </c>
      <c r="G24" s="21" t="s">
        <v>85</v>
      </c>
      <c r="H24" s="21">
        <v>2</v>
      </c>
      <c r="I24" s="21" t="s">
        <v>24</v>
      </c>
      <c r="J24" s="21">
        <v>0</v>
      </c>
      <c r="K24" s="21"/>
      <c r="L24" s="22"/>
      <c r="M24" s="21"/>
      <c r="N24" s="21"/>
      <c r="O24" s="21"/>
      <c r="P24" s="21"/>
      <c r="Q24" s="20"/>
      <c r="R24" s="21" t="s">
        <v>86</v>
      </c>
    </row>
    <row r="25" s="1" customFormat="1" ht="57">
      <c r="A25" s="19">
        <v>42</v>
      </c>
      <c r="B25" s="20" t="s">
        <v>87</v>
      </c>
      <c r="C25" s="21">
        <v>40</v>
      </c>
      <c r="D25" s="21">
        <v>3</v>
      </c>
      <c r="E25" s="21" t="s">
        <v>88</v>
      </c>
      <c r="F25" s="21">
        <v>1.2318</v>
      </c>
      <c r="G25" s="21" t="s">
        <v>89</v>
      </c>
      <c r="H25" s="21">
        <v>1</v>
      </c>
      <c r="I25" s="21">
        <v>1</v>
      </c>
      <c r="J25" s="21">
        <v>0</v>
      </c>
      <c r="K25" s="21">
        <v>38</v>
      </c>
      <c r="L25" s="22">
        <v>38</v>
      </c>
      <c r="M25" s="21"/>
      <c r="N25" s="21"/>
      <c r="O25" s="21"/>
      <c r="P25" s="21"/>
      <c r="Q25" s="20"/>
      <c r="R25" s="21"/>
    </row>
    <row r="26" s="1" customFormat="1" ht="42.75">
      <c r="A26" s="19">
        <v>43</v>
      </c>
      <c r="B26" s="20" t="s">
        <v>90</v>
      </c>
      <c r="C26" s="21">
        <v>112</v>
      </c>
      <c r="D26" s="21">
        <v>4</v>
      </c>
      <c r="E26" s="21" t="s">
        <v>91</v>
      </c>
      <c r="F26" s="21">
        <v>0.0843</v>
      </c>
      <c r="G26" s="21" t="s">
        <v>92</v>
      </c>
      <c r="H26" s="21">
        <v>1</v>
      </c>
      <c r="I26" s="21">
        <v>7</v>
      </c>
      <c r="J26" s="21">
        <v>75</v>
      </c>
      <c r="K26" s="21">
        <v>27</v>
      </c>
      <c r="L26" s="22">
        <v>102</v>
      </c>
      <c r="M26" s="21" t="s">
        <v>24</v>
      </c>
      <c r="N26" s="21">
        <v>2</v>
      </c>
      <c r="O26" s="21"/>
      <c r="P26" s="21"/>
      <c r="Q26" s="20"/>
      <c r="R26" s="21"/>
    </row>
    <row r="27" s="1" customFormat="1" ht="50.25" customHeight="1">
      <c r="A27" s="19">
        <v>44</v>
      </c>
      <c r="B27" s="20">
        <v>45807</v>
      </c>
      <c r="C27" s="21">
        <v>1</v>
      </c>
      <c r="D27" s="21">
        <v>1</v>
      </c>
      <c r="E27" s="21" t="s">
        <v>93</v>
      </c>
      <c r="F27" s="21">
        <v>5.7199999999999998</v>
      </c>
      <c r="G27" s="21" t="s">
        <v>94</v>
      </c>
      <c r="H27" s="21">
        <v>1</v>
      </c>
      <c r="I27" s="20"/>
      <c r="J27" s="21">
        <v>0</v>
      </c>
      <c r="K27" s="20"/>
      <c r="L27" s="22"/>
      <c r="M27" s="21"/>
      <c r="N27" s="21"/>
      <c r="O27" s="21"/>
      <c r="P27" s="21"/>
      <c r="Q27" s="20"/>
      <c r="R27" s="21" t="s">
        <v>95</v>
      </c>
    </row>
    <row r="28" s="1" customFormat="1" ht="42.75">
      <c r="A28" s="19">
        <v>45</v>
      </c>
      <c r="B28" s="20">
        <v>45803</v>
      </c>
      <c r="C28" s="21">
        <v>3</v>
      </c>
      <c r="D28" s="21">
        <v>1</v>
      </c>
      <c r="E28" s="21" t="s">
        <v>96</v>
      </c>
      <c r="F28" s="21">
        <v>0.68000000000000005</v>
      </c>
      <c r="G28" s="21" t="s">
        <v>97</v>
      </c>
      <c r="H28" s="21">
        <v>3</v>
      </c>
      <c r="I28" s="20" t="s">
        <v>24</v>
      </c>
      <c r="J28" s="21" t="s">
        <v>24</v>
      </c>
      <c r="K28" s="20" t="s">
        <v>24</v>
      </c>
      <c r="L28" s="22" t="s">
        <v>24</v>
      </c>
      <c r="M28" s="21" t="s">
        <v>24</v>
      </c>
      <c r="N28" s="21" t="s">
        <v>24</v>
      </c>
      <c r="O28" s="21" t="s">
        <v>24</v>
      </c>
      <c r="P28" s="21" t="s">
        <v>24</v>
      </c>
      <c r="Q28" s="20" t="s">
        <v>24</v>
      </c>
      <c r="R28" s="21" t="s">
        <v>98</v>
      </c>
    </row>
    <row r="29" s="1" customFormat="1" ht="71.25">
      <c r="A29" s="19">
        <v>46</v>
      </c>
      <c r="B29" s="20" t="s">
        <v>99</v>
      </c>
      <c r="C29" s="21">
        <v>38</v>
      </c>
      <c r="D29" s="21">
        <v>3</v>
      </c>
      <c r="E29" s="21" t="s">
        <v>100</v>
      </c>
      <c r="F29" s="21">
        <v>1.115</v>
      </c>
      <c r="G29" s="21" t="s">
        <v>101</v>
      </c>
      <c r="H29" s="21">
        <v>3</v>
      </c>
      <c r="I29" s="21">
        <v>2</v>
      </c>
      <c r="J29" s="21">
        <v>2</v>
      </c>
      <c r="K29" s="21">
        <v>31</v>
      </c>
      <c r="L29" s="22">
        <v>33</v>
      </c>
      <c r="M29" s="21"/>
      <c r="N29" s="21"/>
      <c r="O29" s="21"/>
      <c r="P29" s="21"/>
      <c r="Q29" s="20"/>
      <c r="R29" s="21" t="s">
        <v>102</v>
      </c>
    </row>
    <row r="30" s="1" customFormat="1" ht="57">
      <c r="A30" s="19">
        <v>47</v>
      </c>
      <c r="B30" s="20" t="s">
        <v>103</v>
      </c>
      <c r="C30" s="21">
        <v>2</v>
      </c>
      <c r="D30" s="21">
        <v>1</v>
      </c>
      <c r="E30" s="21" t="s">
        <v>104</v>
      </c>
      <c r="F30" s="21">
        <v>2.4399999999999999</v>
      </c>
      <c r="G30" s="21" t="s">
        <v>105</v>
      </c>
      <c r="H30" s="21">
        <v>2</v>
      </c>
      <c r="I30" s="20">
        <v>45868</v>
      </c>
      <c r="J30" s="21">
        <v>0</v>
      </c>
      <c r="K30" s="20"/>
      <c r="L30" s="22"/>
      <c r="M30" s="21"/>
      <c r="N30" s="21"/>
      <c r="O30" s="21"/>
      <c r="P30" s="21"/>
      <c r="Q30" s="20"/>
      <c r="R30" s="21" t="s">
        <v>106</v>
      </c>
    </row>
    <row r="31" s="1" customFormat="1" ht="47.25" customHeight="1">
      <c r="A31" s="19">
        <v>48</v>
      </c>
      <c r="B31" s="20">
        <v>45841</v>
      </c>
      <c r="C31" s="21">
        <v>3</v>
      </c>
      <c r="D31" s="21">
        <v>1</v>
      </c>
      <c r="E31" s="21" t="s">
        <v>107</v>
      </c>
      <c r="F31" s="21" t="s">
        <v>108</v>
      </c>
      <c r="G31" s="21" t="s">
        <v>109</v>
      </c>
      <c r="H31" s="21">
        <v>3</v>
      </c>
      <c r="I31" s="20" t="s">
        <v>24</v>
      </c>
      <c r="J31" s="21" t="s">
        <v>24</v>
      </c>
      <c r="K31" s="20"/>
      <c r="L31" s="22" t="s">
        <v>24</v>
      </c>
      <c r="M31" s="21" t="s">
        <v>24</v>
      </c>
      <c r="N31" s="21" t="s">
        <v>24</v>
      </c>
      <c r="O31" s="21" t="s">
        <v>24</v>
      </c>
      <c r="P31" s="21" t="s">
        <v>24</v>
      </c>
      <c r="Q31" s="20" t="s">
        <v>24</v>
      </c>
      <c r="R31" s="21" t="s">
        <v>98</v>
      </c>
    </row>
    <row r="32" s="1" customFormat="1" ht="82.5" customHeight="1">
      <c r="A32" s="19">
        <v>49</v>
      </c>
      <c r="B32" s="20" t="s">
        <v>110</v>
      </c>
      <c r="C32" s="21">
        <v>3</v>
      </c>
      <c r="D32" s="21">
        <v>1</v>
      </c>
      <c r="E32" s="21" t="s">
        <v>111</v>
      </c>
      <c r="F32" s="21">
        <v>0.2712</v>
      </c>
      <c r="G32" s="21" t="s">
        <v>60</v>
      </c>
      <c r="H32" s="21">
        <v>3</v>
      </c>
      <c r="I32" s="20"/>
      <c r="J32" s="21">
        <v>0</v>
      </c>
      <c r="K32" s="20"/>
      <c r="L32" s="22"/>
      <c r="M32" s="21"/>
      <c r="N32" s="21"/>
      <c r="O32" s="21"/>
      <c r="P32" s="21"/>
      <c r="Q32" s="20"/>
      <c r="R32" s="21" t="s">
        <v>112</v>
      </c>
    </row>
    <row r="33" s="1" customFormat="1" ht="42.75">
      <c r="A33" s="19">
        <v>50</v>
      </c>
      <c r="B33" s="20" t="s">
        <v>113</v>
      </c>
      <c r="C33" s="21">
        <v>100</v>
      </c>
      <c r="D33" s="21">
        <v>4</v>
      </c>
      <c r="E33" s="21" t="s">
        <v>114</v>
      </c>
      <c r="F33" s="21">
        <v>0.085300000000000001</v>
      </c>
      <c r="G33" s="21" t="s">
        <v>115</v>
      </c>
      <c r="H33" s="21">
        <v>1</v>
      </c>
      <c r="I33" s="23">
        <v>13</v>
      </c>
      <c r="J33" s="21">
        <v>0</v>
      </c>
      <c r="K33" s="23">
        <v>61</v>
      </c>
      <c r="L33" s="22">
        <v>61</v>
      </c>
      <c r="M33" s="21" t="s">
        <v>24</v>
      </c>
      <c r="N33" s="21">
        <v>25</v>
      </c>
      <c r="O33" s="21"/>
      <c r="P33" s="21"/>
      <c r="Q33" s="20"/>
      <c r="R33" s="21"/>
    </row>
    <row r="34" s="1" customFormat="1" ht="28.5">
      <c r="A34" s="19">
        <v>51</v>
      </c>
      <c r="B34" s="20" t="s">
        <v>116</v>
      </c>
      <c r="C34" s="21">
        <v>7</v>
      </c>
      <c r="D34" s="21">
        <v>1</v>
      </c>
      <c r="E34" s="21" t="s">
        <v>117</v>
      </c>
      <c r="F34" s="21">
        <v>2.5415000000000001</v>
      </c>
      <c r="G34" s="21" t="s">
        <v>118</v>
      </c>
      <c r="H34" s="21">
        <v>2</v>
      </c>
      <c r="I34" s="23">
        <v>5</v>
      </c>
      <c r="J34" s="21">
        <v>0</v>
      </c>
      <c r="K34" s="23"/>
      <c r="L34" s="22"/>
      <c r="M34" s="21" t="s">
        <v>24</v>
      </c>
      <c r="N34" s="21"/>
      <c r="O34" s="21"/>
      <c r="P34" s="21"/>
      <c r="Q34" s="20"/>
      <c r="R34" s="21"/>
    </row>
    <row r="35" s="1" customFormat="1" ht="28.5">
      <c r="A35" s="19">
        <v>52</v>
      </c>
      <c r="B35" s="20" t="s">
        <v>119</v>
      </c>
      <c r="C35" s="21">
        <v>1</v>
      </c>
      <c r="D35" s="21">
        <v>1</v>
      </c>
      <c r="E35" s="21" t="s">
        <v>120</v>
      </c>
      <c r="F35" s="21">
        <v>0.027</v>
      </c>
      <c r="G35" s="21" t="s">
        <v>121</v>
      </c>
      <c r="H35" s="21">
        <v>1</v>
      </c>
      <c r="I35" s="20" t="s">
        <v>24</v>
      </c>
      <c r="J35" s="21">
        <v>0</v>
      </c>
      <c r="K35" s="20"/>
      <c r="L35" s="22"/>
      <c r="M35" s="21"/>
      <c r="N35" s="21"/>
      <c r="O35" s="21"/>
      <c r="P35" s="21"/>
      <c r="Q35" s="20"/>
      <c r="R35" s="21"/>
    </row>
    <row r="36" s="1" customFormat="1" ht="57">
      <c r="A36" s="19">
        <v>53</v>
      </c>
      <c r="B36" s="20">
        <v>45862</v>
      </c>
      <c r="C36" s="21">
        <v>80</v>
      </c>
      <c r="D36" s="21">
        <v>3</v>
      </c>
      <c r="E36" s="21" t="s">
        <v>122</v>
      </c>
      <c r="F36" s="21">
        <v>0.47339999999999999</v>
      </c>
      <c r="G36" s="21" t="s">
        <v>123</v>
      </c>
      <c r="H36" s="21">
        <v>3</v>
      </c>
      <c r="I36" s="23">
        <v>2</v>
      </c>
      <c r="J36" s="21">
        <v>23</v>
      </c>
      <c r="K36" s="23">
        <v>52</v>
      </c>
      <c r="L36" s="22">
        <v>75</v>
      </c>
      <c r="M36" s="21"/>
      <c r="N36" s="21"/>
      <c r="O36" s="21"/>
      <c r="P36" s="21"/>
      <c r="Q36" s="20"/>
      <c r="R36" s="21"/>
    </row>
    <row r="37" s="1" customFormat="1" ht="108" customHeight="1">
      <c r="A37" s="19">
        <v>54</v>
      </c>
      <c r="B37" s="20" t="s">
        <v>124</v>
      </c>
      <c r="C37" s="21">
        <v>92</v>
      </c>
      <c r="D37" s="21">
        <v>1</v>
      </c>
      <c r="E37" s="21" t="s">
        <v>125</v>
      </c>
      <c r="F37" s="24">
        <v>1.8919999999999999</v>
      </c>
      <c r="G37" s="21" t="s">
        <v>126</v>
      </c>
      <c r="H37" s="25">
        <v>3</v>
      </c>
      <c r="I37" s="23">
        <v>89</v>
      </c>
      <c r="J37" s="21">
        <v>0</v>
      </c>
      <c r="K37" s="23"/>
      <c r="L37" s="22"/>
      <c r="M37" s="21"/>
      <c r="N37" s="21"/>
      <c r="O37" s="21"/>
      <c r="P37" s="21"/>
      <c r="Q37" s="20"/>
      <c r="R37" s="21"/>
    </row>
    <row r="38" s="1" customFormat="1" ht="57">
      <c r="A38" s="19">
        <v>55</v>
      </c>
      <c r="B38" s="20" t="s">
        <v>127</v>
      </c>
      <c r="C38" s="21">
        <v>59</v>
      </c>
      <c r="D38" s="21">
        <v>4</v>
      </c>
      <c r="E38" s="21" t="s">
        <v>104</v>
      </c>
      <c r="F38" s="21">
        <v>1.728</v>
      </c>
      <c r="G38" s="21" t="s">
        <v>105</v>
      </c>
      <c r="H38" s="21">
        <v>1</v>
      </c>
      <c r="I38" s="23">
        <v>10</v>
      </c>
      <c r="J38" s="21">
        <v>3</v>
      </c>
      <c r="K38" s="23">
        <v>44</v>
      </c>
      <c r="L38" s="22">
        <v>47</v>
      </c>
      <c r="M38" s="21"/>
      <c r="N38" s="21">
        <v>1</v>
      </c>
      <c r="O38" s="21"/>
      <c r="P38" s="21"/>
      <c r="Q38" s="20"/>
      <c r="R38" s="21"/>
    </row>
    <row r="39" s="1" customFormat="1" ht="50.25" customHeight="1">
      <c r="A39" s="19">
        <v>56</v>
      </c>
      <c r="B39" s="20" t="s">
        <v>128</v>
      </c>
      <c r="C39" s="21">
        <v>3</v>
      </c>
      <c r="D39" s="21">
        <v>1</v>
      </c>
      <c r="E39" s="21" t="s">
        <v>129</v>
      </c>
      <c r="F39" s="21">
        <v>1.2</v>
      </c>
      <c r="G39" s="21" t="s">
        <v>130</v>
      </c>
      <c r="H39" s="21">
        <v>3</v>
      </c>
      <c r="I39" s="21" t="s">
        <v>24</v>
      </c>
      <c r="J39" s="21">
        <v>0</v>
      </c>
      <c r="K39" s="21"/>
      <c r="L39" s="22" t="s">
        <v>24</v>
      </c>
      <c r="M39" s="21" t="s">
        <v>24</v>
      </c>
      <c r="N39" s="21" t="s">
        <v>24</v>
      </c>
      <c r="O39" s="21" t="s">
        <v>24</v>
      </c>
      <c r="P39" s="21" t="s">
        <v>24</v>
      </c>
      <c r="Q39" s="20" t="s">
        <v>24</v>
      </c>
      <c r="R39" s="21" t="s">
        <v>98</v>
      </c>
    </row>
    <row r="40" s="1" customFormat="1" ht="57">
      <c r="A40" s="19">
        <v>57</v>
      </c>
      <c r="B40" s="20" t="s">
        <v>131</v>
      </c>
      <c r="C40" s="21">
        <v>2</v>
      </c>
      <c r="D40" s="21">
        <v>1</v>
      </c>
      <c r="E40" s="21" t="s">
        <v>132</v>
      </c>
      <c r="F40" s="21">
        <v>0.35160000000000002</v>
      </c>
      <c r="G40" s="21" t="s">
        <v>133</v>
      </c>
      <c r="H40" s="21">
        <v>2</v>
      </c>
      <c r="I40" s="21"/>
      <c r="J40" s="21">
        <v>0</v>
      </c>
      <c r="K40" s="21"/>
      <c r="L40" s="22"/>
      <c r="M40" s="21"/>
      <c r="N40" s="21"/>
      <c r="O40" s="21"/>
      <c r="P40" s="21"/>
      <c r="Q40" s="20"/>
      <c r="R40" s="21" t="s">
        <v>134</v>
      </c>
    </row>
    <row r="41" s="1" customFormat="1" ht="57">
      <c r="A41" s="19">
        <v>58</v>
      </c>
      <c r="B41" s="20" t="s">
        <v>135</v>
      </c>
      <c r="C41" s="21">
        <v>3</v>
      </c>
      <c r="D41" s="21">
        <v>1</v>
      </c>
      <c r="E41" s="21" t="s">
        <v>136</v>
      </c>
      <c r="F41" s="21">
        <v>0.035299999999999998</v>
      </c>
      <c r="G41" s="21" t="s">
        <v>137</v>
      </c>
      <c r="H41" s="21">
        <v>3</v>
      </c>
      <c r="I41" s="21"/>
      <c r="J41" s="21">
        <v>0</v>
      </c>
      <c r="K41" s="21"/>
      <c r="L41" s="22"/>
      <c r="M41" s="21"/>
      <c r="N41" s="21"/>
      <c r="O41" s="21"/>
      <c r="P41" s="21"/>
      <c r="Q41" s="20"/>
      <c r="R41" s="21" t="s">
        <v>138</v>
      </c>
    </row>
    <row r="42" s="1" customFormat="1" ht="57">
      <c r="A42" s="19">
        <v>59</v>
      </c>
      <c r="B42" s="20" t="s">
        <v>139</v>
      </c>
      <c r="C42" s="21">
        <v>3</v>
      </c>
      <c r="D42" s="21">
        <v>1</v>
      </c>
      <c r="E42" s="21" t="s">
        <v>140</v>
      </c>
      <c r="F42" s="21">
        <v>0.075300000000000006</v>
      </c>
      <c r="G42" s="21" t="s">
        <v>141</v>
      </c>
      <c r="H42" s="21">
        <v>3</v>
      </c>
      <c r="I42" s="21"/>
      <c r="J42" s="21">
        <v>0</v>
      </c>
      <c r="K42" s="21"/>
      <c r="L42" s="22"/>
      <c r="M42" s="21"/>
      <c r="N42" s="21"/>
      <c r="O42" s="21"/>
      <c r="P42" s="21"/>
      <c r="Q42" s="20"/>
      <c r="R42" s="21" t="s">
        <v>142</v>
      </c>
    </row>
    <row r="43" s="1" customFormat="1" ht="28.5">
      <c r="A43" s="19">
        <v>60</v>
      </c>
      <c r="B43" s="20">
        <v>45884</v>
      </c>
      <c r="C43" s="21">
        <v>31</v>
      </c>
      <c r="D43" s="21">
        <v>2</v>
      </c>
      <c r="E43" s="21" t="s">
        <v>143</v>
      </c>
      <c r="F43" s="21">
        <v>0.053400000000000003</v>
      </c>
      <c r="G43" s="21" t="s">
        <v>144</v>
      </c>
      <c r="H43" s="21">
        <v>3</v>
      </c>
      <c r="I43" s="21"/>
      <c r="J43" s="21">
        <v>0</v>
      </c>
      <c r="K43" s="21">
        <v>28</v>
      </c>
      <c r="L43" s="22">
        <v>28</v>
      </c>
      <c r="M43" s="21"/>
      <c r="N43" s="21"/>
      <c r="O43" s="21"/>
      <c r="P43" s="21"/>
      <c r="Q43" s="20"/>
      <c r="R43" s="21" t="s">
        <v>145</v>
      </c>
    </row>
    <row r="44" s="1" customFormat="1" ht="42.75">
      <c r="A44" s="19">
        <v>61</v>
      </c>
      <c r="B44" s="20">
        <v>45909</v>
      </c>
      <c r="C44" s="21">
        <v>1</v>
      </c>
      <c r="D44" s="21">
        <v>1</v>
      </c>
      <c r="E44" s="21" t="s">
        <v>146</v>
      </c>
      <c r="F44" s="21">
        <v>1.1439999999999999</v>
      </c>
      <c r="G44" s="21" t="s">
        <v>147</v>
      </c>
      <c r="H44" s="21">
        <v>1</v>
      </c>
      <c r="I44" s="21"/>
      <c r="J44" s="21">
        <v>0</v>
      </c>
      <c r="K44" s="21"/>
      <c r="L44" s="22"/>
      <c r="M44" s="21"/>
      <c r="N44" s="21"/>
      <c r="O44" s="21"/>
      <c r="P44" s="21"/>
      <c r="Q44" s="20"/>
      <c r="R44" s="21" t="s">
        <v>148</v>
      </c>
    </row>
    <row r="45" ht="57">
      <c r="A45" s="19">
        <v>62</v>
      </c>
      <c r="B45" s="20" t="s">
        <v>149</v>
      </c>
      <c r="C45" s="21">
        <v>11</v>
      </c>
      <c r="D45" s="21">
        <v>3</v>
      </c>
      <c r="E45" s="21" t="s">
        <v>150</v>
      </c>
      <c r="F45" s="21">
        <v>2.8298999999999999</v>
      </c>
      <c r="G45" s="21" t="s">
        <v>151</v>
      </c>
      <c r="H45" s="21">
        <v>1</v>
      </c>
      <c r="I45" s="21">
        <v>1</v>
      </c>
      <c r="J45" s="21">
        <v>2</v>
      </c>
      <c r="K45" s="21">
        <v>7</v>
      </c>
      <c r="L45" s="22">
        <v>9</v>
      </c>
      <c r="M45" s="21"/>
      <c r="N45" s="21"/>
      <c r="O45" s="21"/>
      <c r="P45" s="21"/>
      <c r="Q45" s="21"/>
      <c r="R45" s="21"/>
    </row>
    <row r="46" s="1" customFormat="1" ht="57">
      <c r="A46" s="19">
        <v>63</v>
      </c>
      <c r="B46" s="20" t="s">
        <v>152</v>
      </c>
      <c r="C46" s="21">
        <v>43</v>
      </c>
      <c r="D46" s="21">
        <v>3</v>
      </c>
      <c r="E46" s="21" t="s">
        <v>153</v>
      </c>
      <c r="F46" s="21">
        <v>0.62980000000000003</v>
      </c>
      <c r="G46" s="21" t="s">
        <v>154</v>
      </c>
      <c r="H46" s="21">
        <v>1</v>
      </c>
      <c r="I46" s="21">
        <v>14</v>
      </c>
      <c r="J46" s="21">
        <v>1</v>
      </c>
      <c r="K46" s="21">
        <v>27</v>
      </c>
      <c r="L46" s="22">
        <v>28</v>
      </c>
      <c r="M46" s="21"/>
      <c r="N46" s="21"/>
      <c r="O46" s="21"/>
      <c r="P46" s="21"/>
      <c r="Q46" s="21"/>
      <c r="R46" s="21"/>
    </row>
    <row r="47" s="1" customFormat="1" ht="57">
      <c r="A47" s="19">
        <v>64</v>
      </c>
      <c r="B47" s="20" t="s">
        <v>155</v>
      </c>
      <c r="C47" s="21">
        <v>3</v>
      </c>
      <c r="D47" s="21">
        <v>1</v>
      </c>
      <c r="E47" s="21" t="s">
        <v>156</v>
      </c>
      <c r="F47" s="21">
        <v>0.52549999999999997</v>
      </c>
      <c r="G47" s="21" t="s">
        <v>157</v>
      </c>
      <c r="H47" s="21">
        <v>3</v>
      </c>
      <c r="I47" s="21"/>
      <c r="J47" s="21">
        <v>0</v>
      </c>
      <c r="K47" s="21"/>
      <c r="L47" s="22"/>
      <c r="M47" s="21"/>
      <c r="N47" s="21"/>
      <c r="O47" s="21"/>
      <c r="P47" s="21"/>
      <c r="Q47" s="21"/>
      <c r="R47" s="21" t="s">
        <v>158</v>
      </c>
    </row>
    <row r="48" s="1" customFormat="1" ht="42.75">
      <c r="A48" s="19">
        <v>65</v>
      </c>
      <c r="B48" s="20" t="s">
        <v>159</v>
      </c>
      <c r="C48" s="21">
        <v>63</v>
      </c>
      <c r="D48" s="21">
        <v>3</v>
      </c>
      <c r="E48" s="21" t="s">
        <v>160</v>
      </c>
      <c r="F48" s="21">
        <v>0.081000000000000003</v>
      </c>
      <c r="G48" s="21" t="s">
        <v>161</v>
      </c>
      <c r="H48" s="21">
        <v>2</v>
      </c>
      <c r="I48" s="21">
        <v>12</v>
      </c>
      <c r="J48" s="21">
        <v>0</v>
      </c>
      <c r="K48" s="21">
        <v>49</v>
      </c>
      <c r="L48" s="22">
        <v>49</v>
      </c>
      <c r="M48" s="21"/>
      <c r="N48" s="21"/>
      <c r="O48" s="21"/>
      <c r="P48" s="21"/>
      <c r="Q48" s="21"/>
      <c r="R48" s="21"/>
    </row>
    <row r="49" s="1" customFormat="1" ht="42.75">
      <c r="A49" s="19">
        <v>66</v>
      </c>
      <c r="B49" s="20">
        <v>45932</v>
      </c>
      <c r="C49" s="21">
        <v>12</v>
      </c>
      <c r="D49" s="21">
        <v>1</v>
      </c>
      <c r="E49" s="21" t="s">
        <v>162</v>
      </c>
      <c r="F49" s="21">
        <v>10.537000000000001</v>
      </c>
      <c r="G49" s="21" t="s">
        <v>163</v>
      </c>
      <c r="H49" s="21">
        <v>3</v>
      </c>
      <c r="I49" s="21">
        <v>9</v>
      </c>
      <c r="J49" s="21">
        <v>0</v>
      </c>
      <c r="K49" s="21"/>
      <c r="L49" s="22"/>
      <c r="M49" s="21"/>
      <c r="N49" s="21"/>
      <c r="O49" s="21"/>
      <c r="P49" s="21"/>
      <c r="Q49" s="21"/>
      <c r="R49" s="21" t="s">
        <v>164</v>
      </c>
    </row>
    <row r="50" ht="99.75">
      <c r="A50" s="19">
        <v>67</v>
      </c>
      <c r="B50" s="20">
        <v>45943</v>
      </c>
      <c r="C50" s="21">
        <v>7</v>
      </c>
      <c r="D50" s="21">
        <v>1</v>
      </c>
      <c r="E50" s="21" t="s">
        <v>165</v>
      </c>
      <c r="F50" s="21">
        <v>0.88600000000000001</v>
      </c>
      <c r="G50" s="21" t="s">
        <v>166</v>
      </c>
      <c r="H50" s="21">
        <v>2</v>
      </c>
      <c r="I50" s="21">
        <v>5</v>
      </c>
      <c r="J50" s="21">
        <v>0</v>
      </c>
      <c r="K50" s="21"/>
      <c r="L50" s="22"/>
      <c r="M50" s="21"/>
      <c r="N50" s="21"/>
      <c r="O50" s="21"/>
      <c r="P50" s="21"/>
      <c r="Q50" s="21"/>
      <c r="R50" s="21" t="s">
        <v>167</v>
      </c>
    </row>
    <row r="51" s="1" customFormat="1" ht="71.25">
      <c r="A51" s="19">
        <v>68</v>
      </c>
      <c r="B51" s="20">
        <v>45946</v>
      </c>
      <c r="C51" s="21">
        <v>3</v>
      </c>
      <c r="D51" s="21">
        <v>1</v>
      </c>
      <c r="E51" s="21" t="s">
        <v>168</v>
      </c>
      <c r="F51" s="21" t="s">
        <v>169</v>
      </c>
      <c r="G51" s="21" t="s">
        <v>170</v>
      </c>
      <c r="H51" s="21">
        <v>3</v>
      </c>
      <c r="I51" s="21"/>
      <c r="J51" s="21">
        <v>0</v>
      </c>
      <c r="K51" s="21"/>
      <c r="L51" s="22"/>
      <c r="M51" s="21"/>
      <c r="N51" s="21"/>
      <c r="O51" s="21"/>
      <c r="P51" s="21"/>
      <c r="Q51" s="21"/>
      <c r="R51" s="21" t="s">
        <v>164</v>
      </c>
    </row>
    <row r="52" s="1" customFormat="1" ht="42.75">
      <c r="A52" s="19">
        <v>69</v>
      </c>
      <c r="B52" s="20" t="s">
        <v>171</v>
      </c>
      <c r="C52" s="21">
        <v>65</v>
      </c>
      <c r="D52" s="21">
        <v>3</v>
      </c>
      <c r="E52" s="21" t="s">
        <v>172</v>
      </c>
      <c r="F52" s="21">
        <v>2.0853000000000002</v>
      </c>
      <c r="G52" s="21" t="s">
        <v>173</v>
      </c>
      <c r="H52" s="21">
        <v>2</v>
      </c>
      <c r="I52" s="23">
        <v>6</v>
      </c>
      <c r="J52" s="21">
        <v>0</v>
      </c>
      <c r="K52" s="23">
        <v>57</v>
      </c>
      <c r="L52" s="22">
        <v>57</v>
      </c>
      <c r="M52" s="21"/>
      <c r="N52" s="21"/>
      <c r="O52" s="21"/>
      <c r="P52" s="21"/>
      <c r="Q52" s="21"/>
      <c r="R52" s="21" t="s">
        <v>83</v>
      </c>
    </row>
    <row r="53" s="1" customFormat="1" ht="35.25" customHeight="1">
      <c r="A53" s="19">
        <v>70</v>
      </c>
      <c r="B53" s="20" t="s">
        <v>174</v>
      </c>
      <c r="C53" s="21">
        <v>34</v>
      </c>
      <c r="D53" s="21">
        <v>2</v>
      </c>
      <c r="E53" s="21" t="s">
        <v>140</v>
      </c>
      <c r="F53" s="21">
        <v>0.075300000000000006</v>
      </c>
      <c r="G53" s="21" t="s">
        <v>141</v>
      </c>
      <c r="H53" s="21">
        <v>3</v>
      </c>
      <c r="I53" s="23">
        <v>1</v>
      </c>
      <c r="J53" s="21">
        <v>0</v>
      </c>
      <c r="K53" s="26">
        <v>30</v>
      </c>
      <c r="L53" s="22">
        <v>30</v>
      </c>
      <c r="M53" s="21"/>
      <c r="N53" s="21"/>
      <c r="O53" s="21"/>
      <c r="P53" s="21"/>
      <c r="Q53" s="21"/>
      <c r="R53" s="21" t="s">
        <v>175</v>
      </c>
    </row>
    <row r="54" s="1" customFormat="1" ht="35.25" customHeight="1">
      <c r="A54" s="19">
        <v>71</v>
      </c>
      <c r="B54" s="20" t="s">
        <v>176</v>
      </c>
      <c r="C54" s="21">
        <v>34</v>
      </c>
      <c r="D54" s="21">
        <v>2</v>
      </c>
      <c r="E54" s="21" t="s">
        <v>136</v>
      </c>
      <c r="F54" s="21">
        <v>0.035299999999999998</v>
      </c>
      <c r="G54" s="21" t="s">
        <v>137</v>
      </c>
      <c r="H54" s="21">
        <v>3</v>
      </c>
      <c r="I54" s="21">
        <v>1</v>
      </c>
      <c r="J54" s="21">
        <v>0</v>
      </c>
      <c r="K54" s="22">
        <v>30</v>
      </c>
      <c r="L54" s="22">
        <v>30</v>
      </c>
      <c r="M54" s="21"/>
      <c r="N54" s="21"/>
      <c r="O54" s="21"/>
      <c r="P54" s="21"/>
      <c r="Q54" s="21"/>
      <c r="R54" s="21" t="s">
        <v>175</v>
      </c>
    </row>
    <row r="55" ht="28.5">
      <c r="A55" s="19">
        <v>72</v>
      </c>
      <c r="B55" s="20" t="s">
        <v>177</v>
      </c>
      <c r="C55" s="21">
        <v>32</v>
      </c>
      <c r="D55" s="21">
        <v>2</v>
      </c>
      <c r="E55" s="21" t="s">
        <v>178</v>
      </c>
      <c r="F55" s="21">
        <v>0.40600000000000003</v>
      </c>
      <c r="G55" s="21" t="s">
        <v>133</v>
      </c>
      <c r="H55" s="21">
        <v>1</v>
      </c>
      <c r="I55" s="21">
        <v>2</v>
      </c>
      <c r="J55" s="21">
        <v>0</v>
      </c>
      <c r="K55" s="27">
        <v>29</v>
      </c>
      <c r="L55" s="22">
        <v>29</v>
      </c>
      <c r="M55" s="21"/>
      <c r="N55" s="21"/>
      <c r="O55" s="21"/>
      <c r="P55" s="21"/>
      <c r="Q55" s="21"/>
      <c r="R55" s="21"/>
    </row>
    <row r="56" s="1" customFormat="1" ht="28.5">
      <c r="A56" s="19">
        <v>73</v>
      </c>
      <c r="B56" s="20" t="s">
        <v>179</v>
      </c>
      <c r="C56" s="21">
        <v>10</v>
      </c>
      <c r="D56" s="21">
        <v>2</v>
      </c>
      <c r="E56" s="21" t="s">
        <v>180</v>
      </c>
      <c r="F56" s="21">
        <v>0.058700000000000002</v>
      </c>
      <c r="G56" s="21" t="s">
        <v>181</v>
      </c>
      <c r="H56" s="21">
        <v>2</v>
      </c>
      <c r="I56" s="21">
        <v>4</v>
      </c>
      <c r="J56" s="21">
        <v>0</v>
      </c>
      <c r="K56" s="27">
        <v>4</v>
      </c>
      <c r="L56" s="22">
        <v>4</v>
      </c>
      <c r="M56" s="21"/>
      <c r="N56" s="21"/>
      <c r="O56" s="21"/>
      <c r="P56" s="21"/>
      <c r="Q56" s="21"/>
      <c r="R56" s="21" t="s">
        <v>182</v>
      </c>
    </row>
    <row r="57" s="1" customFormat="1" ht="28.5">
      <c r="A57" s="28">
        <v>74</v>
      </c>
      <c r="B57" s="29" t="s">
        <v>183</v>
      </c>
      <c r="C57" s="30">
        <v>70</v>
      </c>
      <c r="D57" s="30">
        <v>4</v>
      </c>
      <c r="E57" s="30" t="s">
        <v>184</v>
      </c>
      <c r="F57" s="30">
        <v>3.528</v>
      </c>
      <c r="G57" s="30" t="s">
        <v>185</v>
      </c>
      <c r="H57" s="30">
        <v>2</v>
      </c>
      <c r="I57" s="30">
        <v>2</v>
      </c>
      <c r="J57" s="30">
        <v>0</v>
      </c>
      <c r="K57" s="31">
        <v>62</v>
      </c>
      <c r="L57" s="32">
        <v>64</v>
      </c>
      <c r="M57" s="30"/>
      <c r="N57" s="30">
        <v>2</v>
      </c>
      <c r="O57" s="30"/>
      <c r="P57" s="30"/>
      <c r="Q57" s="30"/>
      <c r="R57" s="30"/>
    </row>
    <row r="58" ht="28.5">
      <c r="A58" s="33">
        <v>75</v>
      </c>
      <c r="B58" s="34" t="s">
        <v>186</v>
      </c>
      <c r="C58" s="35">
        <v>66</v>
      </c>
      <c r="D58" s="35">
        <v>2</v>
      </c>
      <c r="E58" s="35" t="s">
        <v>187</v>
      </c>
      <c r="F58" s="35">
        <v>0.050000000000000003</v>
      </c>
      <c r="G58" s="35" t="s">
        <v>188</v>
      </c>
      <c r="H58" s="35">
        <v>3</v>
      </c>
      <c r="I58" s="35">
        <v>11</v>
      </c>
      <c r="J58" s="35">
        <v>11</v>
      </c>
      <c r="K58" s="36">
        <v>41</v>
      </c>
      <c r="L58" s="37">
        <v>52</v>
      </c>
      <c r="M58" s="35"/>
      <c r="N58" s="35"/>
      <c r="O58" s="35"/>
      <c r="P58" s="35"/>
      <c r="Q58" s="35"/>
      <c r="R58" s="35"/>
    </row>
    <row r="59" ht="60">
      <c r="A59" s="38">
        <v>76</v>
      </c>
      <c r="B59" s="39" t="s">
        <v>189</v>
      </c>
      <c r="C59" s="37">
        <v>45</v>
      </c>
      <c r="D59" s="37">
        <v>6</v>
      </c>
      <c r="E59" s="40" t="s">
        <v>190</v>
      </c>
      <c r="F59" s="39">
        <v>3.093</v>
      </c>
      <c r="G59" s="41" t="s">
        <v>191</v>
      </c>
      <c r="H59" s="39">
        <v>2</v>
      </c>
      <c r="I59" s="37">
        <v>3</v>
      </c>
      <c r="J59" s="42" t="s">
        <v>24</v>
      </c>
      <c r="K59" s="42" t="s">
        <v>24</v>
      </c>
      <c r="L59" s="42" t="s">
        <v>24</v>
      </c>
      <c r="M59" s="39">
        <v>15</v>
      </c>
      <c r="N59" s="39">
        <v>10</v>
      </c>
      <c r="O59" s="35"/>
      <c r="P59" s="35"/>
      <c r="Q59" s="35"/>
      <c r="R59" s="43" t="s">
        <v>192</v>
      </c>
    </row>
    <row r="60" ht="48">
      <c r="A60" s="33">
        <v>77</v>
      </c>
      <c r="B60" s="44" t="s">
        <v>193</v>
      </c>
      <c r="C60" s="37">
        <v>84</v>
      </c>
      <c r="D60" s="37">
        <v>3</v>
      </c>
      <c r="E60" s="45" t="s">
        <v>194</v>
      </c>
      <c r="F60" s="39">
        <v>25.015999999999998</v>
      </c>
      <c r="G60" s="41" t="s">
        <v>195</v>
      </c>
      <c r="H60" s="39">
        <v>2</v>
      </c>
      <c r="I60" s="37">
        <v>0</v>
      </c>
      <c r="J60" s="42" t="s">
        <v>24</v>
      </c>
      <c r="K60" s="42" t="s">
        <v>24</v>
      </c>
      <c r="L60" s="42" t="s">
        <v>24</v>
      </c>
      <c r="M60" s="39">
        <v>75</v>
      </c>
      <c r="N60" s="39">
        <v>7</v>
      </c>
      <c r="O60" s="35"/>
      <c r="P60" s="35"/>
      <c r="Q60" s="35"/>
      <c r="R60" s="46" t="s">
        <v>196</v>
      </c>
    </row>
    <row r="61" ht="60">
      <c r="A61" s="37">
        <v>78</v>
      </c>
      <c r="B61" s="39" t="s">
        <v>197</v>
      </c>
      <c r="C61" s="37">
        <v>130</v>
      </c>
      <c r="D61" s="37">
        <v>7</v>
      </c>
      <c r="E61" s="40" t="s">
        <v>198</v>
      </c>
      <c r="F61" s="45">
        <v>3.1494</v>
      </c>
      <c r="G61" s="41" t="s">
        <v>199</v>
      </c>
      <c r="H61" s="39">
        <v>1</v>
      </c>
      <c r="I61" s="37">
        <v>3</v>
      </c>
      <c r="J61" s="36">
        <v>7</v>
      </c>
      <c r="K61" s="42" t="s">
        <v>24</v>
      </c>
      <c r="L61" s="42" t="s">
        <v>24</v>
      </c>
      <c r="M61" s="39">
        <v>14</v>
      </c>
      <c r="N61" s="39">
        <v>9</v>
      </c>
      <c r="O61" s="35"/>
      <c r="P61" s="35"/>
      <c r="Q61" s="35"/>
      <c r="R61" s="43" t="s">
        <v>200</v>
      </c>
    </row>
    <row r="62" ht="60">
      <c r="A62" s="33">
        <v>79</v>
      </c>
      <c r="B62" s="39" t="s">
        <v>201</v>
      </c>
      <c r="C62" s="37">
        <v>43</v>
      </c>
      <c r="D62" s="37">
        <v>7</v>
      </c>
      <c r="E62" s="40" t="s">
        <v>202</v>
      </c>
      <c r="F62" s="39">
        <v>0.57569999999999999</v>
      </c>
      <c r="G62" s="41" t="s">
        <v>203</v>
      </c>
      <c r="H62" s="39">
        <v>2</v>
      </c>
      <c r="I62" s="37">
        <v>4</v>
      </c>
      <c r="J62" s="42" t="s">
        <v>24</v>
      </c>
      <c r="K62" s="42" t="s">
        <v>24</v>
      </c>
      <c r="L62" s="42" t="s">
        <v>24</v>
      </c>
      <c r="M62" s="39">
        <v>10</v>
      </c>
      <c r="N62" s="39">
        <v>8</v>
      </c>
      <c r="O62" s="35"/>
      <c r="P62" s="35"/>
      <c r="Q62" s="35"/>
      <c r="R62" s="43" t="s">
        <v>204</v>
      </c>
    </row>
    <row r="63" ht="48">
      <c r="A63" s="37">
        <v>80</v>
      </c>
      <c r="B63" s="39" t="s">
        <v>205</v>
      </c>
      <c r="C63" s="37">
        <v>34</v>
      </c>
      <c r="D63" s="37">
        <v>5</v>
      </c>
      <c r="E63" s="40" t="s">
        <v>206</v>
      </c>
      <c r="F63" s="45">
        <v>0.070199999999999999</v>
      </c>
      <c r="G63" s="44" t="s">
        <v>207</v>
      </c>
      <c r="H63" s="39">
        <v>2</v>
      </c>
      <c r="I63" s="37">
        <v>0</v>
      </c>
      <c r="J63" s="42" t="s">
        <v>24</v>
      </c>
      <c r="K63" s="42" t="s">
        <v>24</v>
      </c>
      <c r="L63" s="42" t="s">
        <v>24</v>
      </c>
      <c r="M63" s="39">
        <v>13</v>
      </c>
      <c r="N63" s="39">
        <v>6</v>
      </c>
      <c r="O63" s="35"/>
      <c r="P63" s="35"/>
      <c r="Q63" s="35"/>
      <c r="R63" s="47" t="s">
        <v>208</v>
      </c>
    </row>
    <row r="64" ht="72">
      <c r="A64" s="33">
        <v>81</v>
      </c>
      <c r="B64" s="39" t="s">
        <v>209</v>
      </c>
      <c r="C64" s="37">
        <v>68</v>
      </c>
      <c r="D64" s="37">
        <v>5</v>
      </c>
      <c r="E64" s="45" t="s">
        <v>210</v>
      </c>
      <c r="F64" s="39">
        <v>1.871</v>
      </c>
      <c r="G64" s="48" t="s">
        <v>211</v>
      </c>
      <c r="H64" s="39">
        <v>2</v>
      </c>
      <c r="I64" s="37">
        <v>6</v>
      </c>
      <c r="J64" s="42" t="s">
        <v>24</v>
      </c>
      <c r="K64" s="42" t="s">
        <v>24</v>
      </c>
      <c r="L64" s="42" t="s">
        <v>24</v>
      </c>
      <c r="M64" s="39">
        <v>19</v>
      </c>
      <c r="N64" s="49">
        <v>7</v>
      </c>
      <c r="O64" s="35"/>
      <c r="P64" s="35"/>
      <c r="Q64" s="35"/>
      <c r="R64" s="50" t="s">
        <v>212</v>
      </c>
    </row>
    <row r="65" ht="30">
      <c r="A65" s="33">
        <v>82</v>
      </c>
      <c r="B65" s="39" t="s">
        <v>213</v>
      </c>
      <c r="C65" s="37">
        <v>15</v>
      </c>
      <c r="D65" s="37">
        <v>4</v>
      </c>
      <c r="E65" s="51" t="s">
        <v>214</v>
      </c>
      <c r="F65" s="39">
        <v>3.8431600000000001</v>
      </c>
      <c r="G65" s="48" t="s">
        <v>215</v>
      </c>
      <c r="H65" s="39">
        <v>3</v>
      </c>
      <c r="I65" s="36">
        <v>2</v>
      </c>
      <c r="J65" s="42" t="s">
        <v>24</v>
      </c>
      <c r="K65" s="42" t="s">
        <v>24</v>
      </c>
      <c r="L65" s="42" t="s">
        <v>24</v>
      </c>
      <c r="M65" s="39"/>
      <c r="N65" s="39">
        <v>5</v>
      </c>
      <c r="O65" s="35"/>
      <c r="P65" s="35"/>
      <c r="Q65" s="35"/>
      <c r="R65" s="47" t="s">
        <v>216</v>
      </c>
    </row>
    <row r="66" ht="195" customHeight="1">
      <c r="A66" s="37">
        <v>83</v>
      </c>
      <c r="B66" s="39" t="s">
        <v>217</v>
      </c>
      <c r="C66" s="37">
        <v>11</v>
      </c>
      <c r="D66" s="37">
        <v>3</v>
      </c>
      <c r="E66" s="51" t="s">
        <v>218</v>
      </c>
      <c r="F66" s="39">
        <v>24.294</v>
      </c>
      <c r="G66" s="48" t="s">
        <v>219</v>
      </c>
      <c r="H66" s="39">
        <v>3</v>
      </c>
      <c r="I66" s="37">
        <v>0</v>
      </c>
      <c r="J66" s="42" t="s">
        <v>24</v>
      </c>
      <c r="K66" s="42" t="s">
        <v>24</v>
      </c>
      <c r="L66" s="42" t="s">
        <v>24</v>
      </c>
      <c r="M66" s="39"/>
      <c r="N66" s="39">
        <v>4</v>
      </c>
      <c r="O66" s="35"/>
      <c r="P66" s="35"/>
      <c r="Q66" s="35"/>
      <c r="R66" s="47" t="s">
        <v>220</v>
      </c>
    </row>
    <row r="67" ht="84.75" customHeight="1">
      <c r="A67" s="33">
        <v>84</v>
      </c>
      <c r="B67" s="39" t="s">
        <v>213</v>
      </c>
      <c r="C67" s="37">
        <v>13</v>
      </c>
      <c r="D67" s="37">
        <v>3</v>
      </c>
      <c r="E67" s="51" t="s">
        <v>221</v>
      </c>
      <c r="F67" s="39">
        <v>3.4809999999999999</v>
      </c>
      <c r="G67" s="48" t="s">
        <v>222</v>
      </c>
      <c r="H67" s="39">
        <v>3</v>
      </c>
      <c r="I67" s="37">
        <v>0</v>
      </c>
      <c r="J67" s="42" t="s">
        <v>24</v>
      </c>
      <c r="K67" s="42" t="s">
        <v>24</v>
      </c>
      <c r="L67" s="42" t="s">
        <v>24</v>
      </c>
      <c r="M67" s="39"/>
      <c r="N67" s="39">
        <v>5</v>
      </c>
      <c r="O67" s="35"/>
      <c r="P67" s="35"/>
      <c r="Q67" s="35"/>
      <c r="R67" s="47" t="s">
        <v>223</v>
      </c>
    </row>
    <row r="68" ht="66" customHeight="1">
      <c r="A68" s="37">
        <v>85</v>
      </c>
      <c r="B68" s="39" t="s">
        <v>224</v>
      </c>
      <c r="C68" s="37">
        <v>75</v>
      </c>
      <c r="D68" s="37">
        <v>5</v>
      </c>
      <c r="E68" s="45" t="s">
        <v>225</v>
      </c>
      <c r="F68" s="39">
        <v>1.1842999999999999</v>
      </c>
      <c r="G68" s="48" t="s">
        <v>226</v>
      </c>
      <c r="H68" s="39">
        <v>3</v>
      </c>
      <c r="I68" s="37">
        <v>0</v>
      </c>
      <c r="J68" s="36">
        <v>22</v>
      </c>
      <c r="K68" s="42" t="s">
        <v>24</v>
      </c>
      <c r="L68" s="42" t="s">
        <v>24</v>
      </c>
      <c r="M68" s="39">
        <v>11</v>
      </c>
      <c r="N68" s="39">
        <v>16</v>
      </c>
      <c r="O68" s="35"/>
      <c r="P68" s="35"/>
      <c r="Q68" s="35"/>
      <c r="R68" s="46" t="s">
        <v>227</v>
      </c>
    </row>
    <row r="69" ht="77.25" customHeight="1">
      <c r="A69" s="33">
        <v>86</v>
      </c>
      <c r="B69" s="39" t="s">
        <v>228</v>
      </c>
      <c r="C69" s="37">
        <v>9</v>
      </c>
      <c r="D69" s="37">
        <v>3</v>
      </c>
      <c r="E69" s="51" t="s">
        <v>229</v>
      </c>
      <c r="F69" s="39">
        <v>5.2610000000000001</v>
      </c>
      <c r="G69" s="48" t="s">
        <v>230</v>
      </c>
      <c r="H69" s="39">
        <v>3</v>
      </c>
      <c r="I69" s="37">
        <v>0</v>
      </c>
      <c r="J69" s="42" t="s">
        <v>24</v>
      </c>
      <c r="K69" s="37">
        <v>6</v>
      </c>
      <c r="L69" s="46" t="s">
        <v>231</v>
      </c>
      <c r="M69" s="39"/>
      <c r="N69" s="39"/>
      <c r="O69" s="35"/>
      <c r="P69" s="35"/>
      <c r="Q69" s="35"/>
      <c r="R69" s="46" t="s">
        <v>232</v>
      </c>
    </row>
    <row r="70" ht="88.5" customHeight="1">
      <c r="A70" s="33">
        <v>87</v>
      </c>
      <c r="B70" s="39" t="s">
        <v>233</v>
      </c>
      <c r="C70" s="37">
        <v>17</v>
      </c>
      <c r="D70" s="37">
        <v>3</v>
      </c>
      <c r="E70" s="51" t="s">
        <v>234</v>
      </c>
      <c r="F70" s="39">
        <v>28.233799999999999</v>
      </c>
      <c r="G70" s="44" t="s">
        <v>235</v>
      </c>
      <c r="H70" s="39">
        <v>3</v>
      </c>
      <c r="I70" s="37">
        <v>0</v>
      </c>
      <c r="J70" s="42" t="s">
        <v>24</v>
      </c>
      <c r="K70" s="37" t="s">
        <v>24</v>
      </c>
      <c r="L70" s="42" t="s">
        <v>24</v>
      </c>
      <c r="M70" s="39"/>
      <c r="N70" s="39">
        <v>8</v>
      </c>
      <c r="O70" s="35"/>
      <c r="P70" s="35"/>
      <c r="Q70" s="35"/>
      <c r="R70" s="46" t="s">
        <v>236</v>
      </c>
    </row>
    <row r="71" ht="73.5" customHeight="1">
      <c r="A71" s="37">
        <v>88</v>
      </c>
      <c r="B71" s="39" t="s">
        <v>237</v>
      </c>
      <c r="C71" s="37">
        <v>7</v>
      </c>
      <c r="D71" s="37">
        <v>2</v>
      </c>
      <c r="E71" s="51" t="s">
        <v>238</v>
      </c>
      <c r="F71" s="39">
        <v>5.2610000000000001</v>
      </c>
      <c r="G71" s="48" t="s">
        <v>239</v>
      </c>
      <c r="H71" s="39">
        <v>3</v>
      </c>
      <c r="I71" s="37">
        <v>0</v>
      </c>
      <c r="J71" s="42" t="s">
        <v>24</v>
      </c>
      <c r="K71" s="37">
        <v>4</v>
      </c>
      <c r="L71" s="46" t="s">
        <v>240</v>
      </c>
      <c r="M71" s="39"/>
      <c r="N71" s="39"/>
      <c r="O71" s="35"/>
      <c r="P71" s="35"/>
      <c r="Q71" s="35"/>
      <c r="R71" s="46" t="s">
        <v>241</v>
      </c>
    </row>
    <row r="72" ht="123.75" customHeight="1">
      <c r="A72" s="33">
        <v>89</v>
      </c>
      <c r="B72" s="39" t="s">
        <v>242</v>
      </c>
      <c r="C72" s="37">
        <v>37</v>
      </c>
      <c r="D72" s="37">
        <v>5</v>
      </c>
      <c r="E72" s="45" t="s">
        <v>243</v>
      </c>
      <c r="F72" s="39">
        <v>0.073400000000000007</v>
      </c>
      <c r="G72" s="48" t="s">
        <v>244</v>
      </c>
      <c r="H72" s="39">
        <v>2</v>
      </c>
      <c r="I72" s="37">
        <v>5</v>
      </c>
      <c r="J72" s="42" t="s">
        <v>24</v>
      </c>
      <c r="K72" s="37">
        <v>6</v>
      </c>
      <c r="L72" s="46" t="s">
        <v>245</v>
      </c>
      <c r="M72" s="39">
        <v>13</v>
      </c>
      <c r="N72" s="39">
        <v>11</v>
      </c>
      <c r="O72" s="35"/>
      <c r="P72" s="35"/>
      <c r="Q72" s="35"/>
      <c r="R72" s="46" t="s">
        <v>246</v>
      </c>
    </row>
    <row r="73" ht="116.25" customHeight="1">
      <c r="A73" s="37">
        <v>90</v>
      </c>
      <c r="B73" s="39" t="s">
        <v>247</v>
      </c>
      <c r="C73" s="37">
        <v>37</v>
      </c>
      <c r="D73" s="37">
        <v>4</v>
      </c>
      <c r="E73" s="45" t="s">
        <v>248</v>
      </c>
      <c r="F73" s="39">
        <v>1.3500000000000001</v>
      </c>
      <c r="G73" s="48" t="s">
        <v>249</v>
      </c>
      <c r="H73" s="39">
        <v>2</v>
      </c>
      <c r="I73" s="37">
        <v>4</v>
      </c>
      <c r="J73" s="42" t="s">
        <v>24</v>
      </c>
      <c r="K73" s="42" t="s">
        <v>24</v>
      </c>
      <c r="L73" s="42" t="s">
        <v>24</v>
      </c>
      <c r="M73" s="39">
        <v>19</v>
      </c>
      <c r="N73" s="39">
        <v>11</v>
      </c>
      <c r="O73" s="35"/>
      <c r="P73" s="35"/>
      <c r="Q73" s="35"/>
      <c r="R73" s="46" t="s">
        <v>250</v>
      </c>
    </row>
    <row r="74" s="1" customFormat="1" ht="24.75" customHeight="1">
      <c r="A74" s="52" t="s">
        <v>251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4"/>
      <c r="M74" s="53"/>
      <c r="N74" s="53"/>
      <c r="O74" s="53"/>
      <c r="P74" s="53"/>
      <c r="Q74" s="53"/>
      <c r="R74" s="55"/>
    </row>
    <row r="75" ht="14.25">
      <c r="A75" s="56">
        <v>1</v>
      </c>
      <c r="B75" s="57" t="s">
        <v>252</v>
      </c>
      <c r="C75" s="57">
        <v>26</v>
      </c>
      <c r="D75" s="57">
        <v>3</v>
      </c>
      <c r="E75" s="57" t="s">
        <v>253</v>
      </c>
      <c r="F75" s="58">
        <v>0.032618000000000001</v>
      </c>
      <c r="G75" s="59" t="s">
        <v>254</v>
      </c>
      <c r="H75" s="57">
        <v>2</v>
      </c>
      <c r="I75" s="57" t="s">
        <v>24</v>
      </c>
      <c r="J75" s="57">
        <v>4</v>
      </c>
      <c r="K75" s="57">
        <v>9</v>
      </c>
      <c r="L75" s="60">
        <v>13</v>
      </c>
      <c r="M75" s="57" t="s">
        <v>24</v>
      </c>
      <c r="N75" s="57">
        <v>11</v>
      </c>
      <c r="O75" s="33"/>
      <c r="P75" s="33"/>
      <c r="Q75" s="33"/>
      <c r="R75" s="57" t="s">
        <v>255</v>
      </c>
    </row>
    <row r="76" ht="14.25">
      <c r="A76" s="56">
        <v>2</v>
      </c>
      <c r="B76" s="57" t="s">
        <v>256</v>
      </c>
      <c r="C76" s="57">
        <v>28</v>
      </c>
      <c r="D76" s="57">
        <v>3</v>
      </c>
      <c r="E76" s="57" t="s">
        <v>257</v>
      </c>
      <c r="F76" s="58">
        <v>0.23999999999999999</v>
      </c>
      <c r="G76" s="57" t="s">
        <v>258</v>
      </c>
      <c r="H76" s="57">
        <v>2</v>
      </c>
      <c r="I76" s="57">
        <v>16</v>
      </c>
      <c r="J76" s="57" t="s">
        <v>24</v>
      </c>
      <c r="K76" s="57" t="s">
        <v>24</v>
      </c>
      <c r="L76" s="60" t="s">
        <v>24</v>
      </c>
      <c r="M76" s="57" t="s">
        <v>24</v>
      </c>
      <c r="N76" s="57">
        <v>10</v>
      </c>
      <c r="O76" s="61"/>
      <c r="P76" s="61"/>
      <c r="Q76" s="61"/>
      <c r="R76" s="57" t="s">
        <v>259</v>
      </c>
    </row>
    <row r="77" ht="14.25">
      <c r="A77" s="56">
        <v>3</v>
      </c>
      <c r="B77" s="57" t="s">
        <v>260</v>
      </c>
      <c r="C77" s="57">
        <v>20</v>
      </c>
      <c r="D77" s="57">
        <v>2</v>
      </c>
      <c r="E77" s="57" t="s">
        <v>261</v>
      </c>
      <c r="F77" s="58">
        <v>0.0020479999999999999</v>
      </c>
      <c r="G77" s="57" t="s">
        <v>262</v>
      </c>
      <c r="H77" s="57">
        <v>2</v>
      </c>
      <c r="I77" s="57" t="s">
        <v>24</v>
      </c>
      <c r="J77" s="57" t="s">
        <v>24</v>
      </c>
      <c r="K77" s="57" t="s">
        <v>24</v>
      </c>
      <c r="L77" s="60" t="s">
        <v>24</v>
      </c>
      <c r="M77" s="57" t="s">
        <v>24</v>
      </c>
      <c r="N77" s="57">
        <v>18</v>
      </c>
      <c r="O77" s="62"/>
      <c r="P77" s="62"/>
      <c r="Q77" s="63"/>
      <c r="R77" s="57" t="s">
        <v>263</v>
      </c>
    </row>
    <row r="78" ht="14.25">
      <c r="A78" s="56">
        <v>4</v>
      </c>
      <c r="B78" s="57" t="s">
        <v>264</v>
      </c>
      <c r="C78" s="57">
        <v>19</v>
      </c>
      <c r="D78" s="57">
        <v>3</v>
      </c>
      <c r="E78" s="57" t="s">
        <v>265</v>
      </c>
      <c r="F78" s="58">
        <v>0.028899999999999999</v>
      </c>
      <c r="G78" s="57" t="s">
        <v>266</v>
      </c>
      <c r="H78" s="57">
        <v>3</v>
      </c>
      <c r="I78" s="64" t="s">
        <v>24</v>
      </c>
      <c r="J78" s="57">
        <v>5</v>
      </c>
      <c r="K78" s="57">
        <v>2</v>
      </c>
      <c r="L78" s="60">
        <v>7</v>
      </c>
      <c r="M78" s="57" t="s">
        <v>24</v>
      </c>
      <c r="N78" s="57">
        <v>9</v>
      </c>
      <c r="O78" s="62"/>
      <c r="P78" s="62"/>
      <c r="Q78" s="63"/>
      <c r="R78" s="57" t="s">
        <v>267</v>
      </c>
    </row>
    <row r="79" ht="14.25">
      <c r="A79" s="56">
        <v>5</v>
      </c>
      <c r="B79" s="57" t="s">
        <v>268</v>
      </c>
      <c r="C79" s="57">
        <v>19</v>
      </c>
      <c r="D79" s="57">
        <v>2</v>
      </c>
      <c r="E79" s="57" t="s">
        <v>269</v>
      </c>
      <c r="F79" s="58">
        <v>0.052850000000000001</v>
      </c>
      <c r="G79" s="57" t="s">
        <v>270</v>
      </c>
      <c r="H79" s="57">
        <v>2</v>
      </c>
      <c r="I79" s="57" t="s">
        <v>24</v>
      </c>
      <c r="J79" s="57" t="s">
        <v>24</v>
      </c>
      <c r="K79" s="57" t="s">
        <v>24</v>
      </c>
      <c r="L79" s="60" t="s">
        <v>24</v>
      </c>
      <c r="M79" s="57" t="s">
        <v>24</v>
      </c>
      <c r="N79" s="57">
        <v>17</v>
      </c>
      <c r="O79" s="62"/>
      <c r="P79" s="62"/>
      <c r="Q79" s="63"/>
      <c r="R79" s="57" t="s">
        <v>271</v>
      </c>
    </row>
    <row r="80" ht="14.25">
      <c r="A80" s="56">
        <v>6</v>
      </c>
      <c r="B80" s="57" t="s">
        <v>272</v>
      </c>
      <c r="C80" s="57">
        <v>12</v>
      </c>
      <c r="D80" s="57">
        <v>2</v>
      </c>
      <c r="E80" s="57" t="s">
        <v>273</v>
      </c>
      <c r="F80" s="58">
        <v>0.02</v>
      </c>
      <c r="G80" s="57" t="s">
        <v>274</v>
      </c>
      <c r="H80" s="57">
        <v>2</v>
      </c>
      <c r="I80" s="57" t="s">
        <v>24</v>
      </c>
      <c r="J80" s="57" t="s">
        <v>24</v>
      </c>
      <c r="K80" s="57" t="s">
        <v>24</v>
      </c>
      <c r="L80" s="60" t="s">
        <v>24</v>
      </c>
      <c r="M80" s="57" t="s">
        <v>24</v>
      </c>
      <c r="N80" s="57">
        <v>10</v>
      </c>
      <c r="O80" s="62"/>
      <c r="P80" s="62"/>
      <c r="Q80" s="63"/>
      <c r="R80" s="57" t="s">
        <v>275</v>
      </c>
    </row>
    <row r="81" ht="14.25">
      <c r="A81" s="56">
        <v>7</v>
      </c>
      <c r="B81" s="57" t="s">
        <v>276</v>
      </c>
      <c r="C81" s="57">
        <v>15</v>
      </c>
      <c r="D81" s="57">
        <v>2</v>
      </c>
      <c r="E81" s="65" t="s">
        <v>277</v>
      </c>
      <c r="F81" s="65">
        <v>0.25</v>
      </c>
      <c r="G81" s="57" t="s">
        <v>278</v>
      </c>
      <c r="H81" s="57">
        <v>2</v>
      </c>
      <c r="I81" s="57" t="s">
        <v>24</v>
      </c>
      <c r="J81" s="57" t="s">
        <v>24</v>
      </c>
      <c r="K81" s="57" t="s">
        <v>24</v>
      </c>
      <c r="L81" s="60" t="s">
        <v>24</v>
      </c>
      <c r="M81" s="57" t="s">
        <v>24</v>
      </c>
      <c r="N81" s="57">
        <v>13</v>
      </c>
      <c r="O81" s="62"/>
      <c r="P81" s="62"/>
      <c r="Q81" s="63"/>
      <c r="R81" s="57" t="s">
        <v>279</v>
      </c>
    </row>
    <row r="82" ht="14.25">
      <c r="A82" s="56">
        <v>8</v>
      </c>
      <c r="B82" s="57" t="s">
        <v>280</v>
      </c>
      <c r="C82" s="57">
        <v>20</v>
      </c>
      <c r="D82" s="57">
        <v>3</v>
      </c>
      <c r="E82" s="57" t="s">
        <v>281</v>
      </c>
      <c r="F82" s="65">
        <v>0.045719999999999997</v>
      </c>
      <c r="G82" s="57" t="s">
        <v>282</v>
      </c>
      <c r="H82" s="57">
        <v>2</v>
      </c>
      <c r="I82" s="57">
        <v>3</v>
      </c>
      <c r="J82" s="57" t="s">
        <v>24</v>
      </c>
      <c r="K82" s="57" t="s">
        <v>24</v>
      </c>
      <c r="L82" s="60" t="s">
        <v>24</v>
      </c>
      <c r="M82" s="57" t="s">
        <v>24</v>
      </c>
      <c r="N82" s="57">
        <v>15</v>
      </c>
      <c r="O82" s="62"/>
      <c r="P82" s="62"/>
      <c r="Q82" s="63"/>
      <c r="R82" s="57" t="s">
        <v>283</v>
      </c>
    </row>
    <row r="83" ht="14.25">
      <c r="A83" s="56">
        <v>9</v>
      </c>
      <c r="B83" s="57" t="s">
        <v>284</v>
      </c>
      <c r="C83" s="57">
        <v>13</v>
      </c>
      <c r="D83" s="57">
        <v>2</v>
      </c>
      <c r="E83" s="65" t="s">
        <v>285</v>
      </c>
      <c r="F83" s="58">
        <v>0.080000000000000002</v>
      </c>
      <c r="G83" s="57" t="s">
        <v>286</v>
      </c>
      <c r="H83" s="57">
        <v>2</v>
      </c>
      <c r="I83" s="66" t="s">
        <v>24</v>
      </c>
      <c r="J83" s="57" t="s">
        <v>24</v>
      </c>
      <c r="K83" s="57" t="s">
        <v>24</v>
      </c>
      <c r="L83" s="60" t="s">
        <v>24</v>
      </c>
      <c r="M83" s="57" t="s">
        <v>24</v>
      </c>
      <c r="N83" s="57">
        <v>11</v>
      </c>
      <c r="O83" s="62"/>
      <c r="P83" s="62"/>
      <c r="Q83" s="63"/>
      <c r="R83" s="57" t="s">
        <v>287</v>
      </c>
    </row>
    <row r="84" ht="14.25">
      <c r="A84" s="56">
        <v>10</v>
      </c>
      <c r="B84" s="57" t="s">
        <v>288</v>
      </c>
      <c r="C84" s="57">
        <v>11</v>
      </c>
      <c r="D84" s="57">
        <v>2</v>
      </c>
      <c r="E84" s="65" t="s">
        <v>289</v>
      </c>
      <c r="F84" s="65">
        <v>0.115</v>
      </c>
      <c r="G84" s="57" t="s">
        <v>290</v>
      </c>
      <c r="H84" s="57">
        <v>1</v>
      </c>
      <c r="I84" s="57" t="s">
        <v>24</v>
      </c>
      <c r="J84" s="57" t="s">
        <v>24</v>
      </c>
      <c r="K84" s="57" t="s">
        <v>24</v>
      </c>
      <c r="L84" s="60" t="s">
        <v>24</v>
      </c>
      <c r="M84" s="57" t="s">
        <v>24</v>
      </c>
      <c r="N84" s="57">
        <v>10</v>
      </c>
      <c r="O84" s="62"/>
      <c r="P84" s="62"/>
      <c r="Q84" s="63"/>
      <c r="R84" s="57" t="s">
        <v>291</v>
      </c>
    </row>
    <row r="85" ht="14.25">
      <c r="A85" s="56">
        <v>11</v>
      </c>
      <c r="B85" s="57" t="s">
        <v>292</v>
      </c>
      <c r="C85" s="57">
        <v>10</v>
      </c>
      <c r="D85" s="57">
        <v>2</v>
      </c>
      <c r="E85" s="65" t="s">
        <v>293</v>
      </c>
      <c r="F85" s="65">
        <v>0.029999999999999999</v>
      </c>
      <c r="G85" s="57" t="s">
        <v>294</v>
      </c>
      <c r="H85" s="57">
        <v>1</v>
      </c>
      <c r="I85" s="57" t="s">
        <v>24</v>
      </c>
      <c r="J85" s="57" t="s">
        <v>24</v>
      </c>
      <c r="K85" s="57" t="s">
        <v>24</v>
      </c>
      <c r="L85" s="60" t="s">
        <v>24</v>
      </c>
      <c r="M85" s="57" t="s">
        <v>24</v>
      </c>
      <c r="N85" s="57">
        <v>9</v>
      </c>
      <c r="O85" s="62"/>
      <c r="P85" s="62"/>
      <c r="Q85" s="63"/>
      <c r="R85" s="57" t="s">
        <v>295</v>
      </c>
    </row>
    <row r="86" ht="14.25">
      <c r="A86" s="56">
        <v>12</v>
      </c>
      <c r="B86" s="57" t="s">
        <v>296</v>
      </c>
      <c r="C86" s="57">
        <v>20</v>
      </c>
      <c r="D86" s="57">
        <v>4</v>
      </c>
      <c r="E86" s="65" t="s">
        <v>297</v>
      </c>
      <c r="F86" s="65">
        <v>0.044289000000000002</v>
      </c>
      <c r="G86" s="57" t="s">
        <v>298</v>
      </c>
      <c r="H86" s="57">
        <v>2</v>
      </c>
      <c r="I86" s="57">
        <v>5</v>
      </c>
      <c r="J86" s="57">
        <v>3</v>
      </c>
      <c r="K86" s="57">
        <v>1</v>
      </c>
      <c r="L86" s="60">
        <v>4</v>
      </c>
      <c r="M86" s="57" t="s">
        <v>24</v>
      </c>
      <c r="N86" s="57">
        <v>9</v>
      </c>
      <c r="O86" s="62"/>
      <c r="P86" s="62"/>
      <c r="Q86" s="63"/>
      <c r="R86" s="57" t="s">
        <v>299</v>
      </c>
    </row>
    <row r="87" ht="14.25">
      <c r="A87" s="56">
        <v>13</v>
      </c>
      <c r="B87" s="57" t="s">
        <v>300</v>
      </c>
      <c r="C87" s="57">
        <v>16</v>
      </c>
      <c r="D87" s="57">
        <v>4</v>
      </c>
      <c r="E87" s="65" t="s">
        <v>301</v>
      </c>
      <c r="F87" s="65">
        <v>0.032120999999999997</v>
      </c>
      <c r="G87" s="57" t="s">
        <v>302</v>
      </c>
      <c r="H87" s="57">
        <v>1</v>
      </c>
      <c r="I87" s="66">
        <v>5</v>
      </c>
      <c r="J87" s="57">
        <v>1</v>
      </c>
      <c r="K87" s="57">
        <v>1</v>
      </c>
      <c r="L87" s="60">
        <v>2</v>
      </c>
      <c r="M87" s="57" t="s">
        <v>24</v>
      </c>
      <c r="N87" s="57">
        <v>13</v>
      </c>
      <c r="O87" s="62"/>
      <c r="P87" s="62"/>
      <c r="Q87" s="63"/>
      <c r="R87" s="57" t="s">
        <v>303</v>
      </c>
    </row>
    <row r="88" ht="14.25">
      <c r="A88" s="56">
        <v>14</v>
      </c>
      <c r="B88" s="57" t="s">
        <v>304</v>
      </c>
      <c r="C88" s="57">
        <v>29</v>
      </c>
      <c r="D88" s="57">
        <v>3</v>
      </c>
      <c r="E88" s="65" t="s">
        <v>305</v>
      </c>
      <c r="F88" s="65">
        <v>0.050000000000000003</v>
      </c>
      <c r="G88" s="57" t="s">
        <v>306</v>
      </c>
      <c r="H88" s="57">
        <v>3</v>
      </c>
      <c r="I88" s="57">
        <v>13</v>
      </c>
      <c r="J88" s="57" t="s">
        <v>24</v>
      </c>
      <c r="K88" s="57" t="s">
        <v>24</v>
      </c>
      <c r="L88" s="60" t="s">
        <v>24</v>
      </c>
      <c r="M88" s="57" t="s">
        <v>24</v>
      </c>
      <c r="N88" s="57">
        <v>13</v>
      </c>
      <c r="O88" s="62"/>
      <c r="P88" s="62"/>
      <c r="Q88" s="63"/>
      <c r="R88" s="57" t="s">
        <v>307</v>
      </c>
    </row>
    <row r="89" ht="14.25">
      <c r="A89" s="56">
        <v>15</v>
      </c>
      <c r="B89" s="65" t="s">
        <v>308</v>
      </c>
      <c r="C89" s="57">
        <v>13</v>
      </c>
      <c r="D89" s="65">
        <v>2</v>
      </c>
      <c r="E89" s="57" t="s">
        <v>309</v>
      </c>
      <c r="F89" s="58">
        <v>0.087230000000000002</v>
      </c>
      <c r="G89" s="57" t="s">
        <v>310</v>
      </c>
      <c r="H89" s="57">
        <v>2</v>
      </c>
      <c r="I89" s="57" t="s">
        <v>24</v>
      </c>
      <c r="J89" s="57" t="s">
        <v>24</v>
      </c>
      <c r="K89" s="57" t="s">
        <v>24</v>
      </c>
      <c r="L89" s="60" t="s">
        <v>24</v>
      </c>
      <c r="M89" s="57" t="s">
        <v>24</v>
      </c>
      <c r="N89" s="57">
        <v>11</v>
      </c>
      <c r="O89" s="62"/>
      <c r="P89" s="62"/>
      <c r="Q89" s="63"/>
      <c r="R89" s="57" t="s">
        <v>311</v>
      </c>
    </row>
    <row r="90" ht="14.25">
      <c r="A90" s="56">
        <v>16</v>
      </c>
      <c r="B90" s="65" t="s">
        <v>312</v>
      </c>
      <c r="C90" s="57">
        <v>12</v>
      </c>
      <c r="D90" s="65">
        <v>3</v>
      </c>
      <c r="E90" s="57" t="s">
        <v>313</v>
      </c>
      <c r="F90" s="58">
        <v>0.032618000000000001</v>
      </c>
      <c r="G90" s="57" t="s">
        <v>314</v>
      </c>
      <c r="H90" s="57">
        <v>2</v>
      </c>
      <c r="I90" s="57"/>
      <c r="J90" s="57">
        <v>3</v>
      </c>
      <c r="K90" s="57">
        <v>2</v>
      </c>
      <c r="L90" s="60">
        <v>5</v>
      </c>
      <c r="M90" s="57" t="s">
        <v>24</v>
      </c>
      <c r="N90" s="57">
        <v>5</v>
      </c>
      <c r="O90" s="62"/>
      <c r="P90" s="62"/>
      <c r="Q90" s="63"/>
      <c r="R90" s="57" t="s">
        <v>315</v>
      </c>
    </row>
    <row r="91" ht="14.25">
      <c r="A91" s="56">
        <v>17</v>
      </c>
      <c r="B91" s="64" t="s">
        <v>316</v>
      </c>
      <c r="C91" s="57">
        <v>42</v>
      </c>
      <c r="D91" s="57">
        <v>3</v>
      </c>
      <c r="E91" s="57" t="s">
        <v>317</v>
      </c>
      <c r="F91" s="58">
        <v>0.39000000000000001</v>
      </c>
      <c r="G91" s="57" t="s">
        <v>318</v>
      </c>
      <c r="H91" s="57">
        <v>1</v>
      </c>
      <c r="I91" s="57">
        <v>33</v>
      </c>
      <c r="J91" s="57" t="s">
        <v>24</v>
      </c>
      <c r="K91" s="57" t="s">
        <v>24</v>
      </c>
      <c r="L91" s="60" t="s">
        <v>24</v>
      </c>
      <c r="M91" s="57" t="s">
        <v>24</v>
      </c>
      <c r="N91" s="57">
        <v>8</v>
      </c>
      <c r="O91" s="62"/>
      <c r="P91" s="62"/>
      <c r="Q91" s="63"/>
      <c r="R91" s="57" t="s">
        <v>319</v>
      </c>
    </row>
    <row r="92" ht="14.25">
      <c r="A92" s="56">
        <v>18</v>
      </c>
      <c r="B92" s="64" t="s">
        <v>320</v>
      </c>
      <c r="C92" s="57">
        <v>24</v>
      </c>
      <c r="D92" s="57">
        <v>3</v>
      </c>
      <c r="E92" s="65" t="s">
        <v>321</v>
      </c>
      <c r="F92" s="65">
        <v>0.104268</v>
      </c>
      <c r="G92" s="57" t="s">
        <v>322</v>
      </c>
      <c r="H92" s="57">
        <v>2</v>
      </c>
      <c r="I92" s="57">
        <v>9</v>
      </c>
      <c r="J92" s="57" t="s">
        <v>24</v>
      </c>
      <c r="K92" s="57" t="s">
        <v>24</v>
      </c>
      <c r="L92" s="60" t="s">
        <v>24</v>
      </c>
      <c r="M92" s="57" t="s">
        <v>24</v>
      </c>
      <c r="N92" s="57">
        <v>13</v>
      </c>
      <c r="O92" s="62"/>
      <c r="P92" s="62"/>
      <c r="Q92" s="63"/>
      <c r="R92" s="65" t="s">
        <v>323</v>
      </c>
    </row>
    <row r="93" ht="14.25">
      <c r="A93" s="57">
        <v>19</v>
      </c>
      <c r="B93" s="65" t="s">
        <v>324</v>
      </c>
      <c r="C93" s="57">
        <v>15</v>
      </c>
      <c r="D93" s="65">
        <v>2</v>
      </c>
      <c r="E93" s="57" t="s">
        <v>325</v>
      </c>
      <c r="F93" s="58">
        <v>0.01328</v>
      </c>
      <c r="G93" s="57" t="s">
        <v>326</v>
      </c>
      <c r="H93" s="57">
        <v>3</v>
      </c>
      <c r="I93" s="65" t="s">
        <v>24</v>
      </c>
      <c r="J93" s="65">
        <v>5</v>
      </c>
      <c r="K93" s="57">
        <v>7</v>
      </c>
      <c r="L93" s="60">
        <v>12</v>
      </c>
      <c r="M93" s="65" t="s">
        <v>24</v>
      </c>
      <c r="N93" s="65" t="s">
        <v>24</v>
      </c>
      <c r="O93" s="62"/>
      <c r="P93" s="62"/>
      <c r="Q93" s="63"/>
      <c r="R93" s="57" t="s">
        <v>327</v>
      </c>
    </row>
    <row r="94" ht="14.25">
      <c r="A94" s="57">
        <v>20</v>
      </c>
      <c r="B94" s="65" t="s">
        <v>328</v>
      </c>
      <c r="C94" s="57">
        <v>14</v>
      </c>
      <c r="D94" s="65">
        <v>2</v>
      </c>
      <c r="E94" s="57" t="s">
        <v>329</v>
      </c>
      <c r="F94" s="58">
        <v>0.79509799999999997</v>
      </c>
      <c r="G94" s="57" t="s">
        <v>330</v>
      </c>
      <c r="H94" s="65">
        <v>3</v>
      </c>
      <c r="I94" s="65" t="s">
        <v>24</v>
      </c>
      <c r="J94" s="65">
        <v>3</v>
      </c>
      <c r="K94" s="65">
        <v>8</v>
      </c>
      <c r="L94" s="60">
        <v>11</v>
      </c>
      <c r="M94" s="65" t="s">
        <v>24</v>
      </c>
      <c r="N94" s="65" t="s">
        <v>24</v>
      </c>
      <c r="O94" s="62"/>
      <c r="P94" s="62"/>
      <c r="Q94" s="63"/>
      <c r="R94" s="57" t="s">
        <v>331</v>
      </c>
    </row>
    <row r="95" ht="14.25">
      <c r="A95" s="57">
        <v>21</v>
      </c>
      <c r="B95" s="65" t="s">
        <v>332</v>
      </c>
      <c r="C95" s="57">
        <v>11</v>
      </c>
      <c r="D95" s="65">
        <v>2</v>
      </c>
      <c r="E95" s="65" t="s">
        <v>333</v>
      </c>
      <c r="F95" s="65">
        <v>0.22900000000000001</v>
      </c>
      <c r="G95" s="57" t="s">
        <v>334</v>
      </c>
      <c r="H95" s="65">
        <v>3</v>
      </c>
      <c r="I95" s="65" t="s">
        <v>24</v>
      </c>
      <c r="J95" s="65">
        <v>5</v>
      </c>
      <c r="K95" s="65">
        <v>3</v>
      </c>
      <c r="L95" s="60">
        <v>8</v>
      </c>
      <c r="M95" s="65" t="s">
        <v>24</v>
      </c>
      <c r="N95" s="65" t="s">
        <v>24</v>
      </c>
      <c r="O95" s="62"/>
      <c r="P95" s="62"/>
      <c r="Q95" s="63"/>
      <c r="R95" s="65" t="s">
        <v>335</v>
      </c>
    </row>
    <row r="96" ht="14.25">
      <c r="A96" s="57">
        <v>22</v>
      </c>
      <c r="B96" s="65" t="s">
        <v>336</v>
      </c>
      <c r="C96" s="57">
        <v>11</v>
      </c>
      <c r="D96" s="65">
        <v>2</v>
      </c>
      <c r="E96" s="65" t="s">
        <v>337</v>
      </c>
      <c r="F96" s="65">
        <v>0.31</v>
      </c>
      <c r="G96" s="57" t="s">
        <v>338</v>
      </c>
      <c r="H96" s="65">
        <v>3</v>
      </c>
      <c r="I96" s="65" t="s">
        <v>24</v>
      </c>
      <c r="J96" s="65">
        <v>5</v>
      </c>
      <c r="K96" s="65">
        <v>3</v>
      </c>
      <c r="L96" s="60">
        <v>8</v>
      </c>
      <c r="M96" s="65" t="s">
        <v>24</v>
      </c>
      <c r="N96" s="65" t="s">
        <v>24</v>
      </c>
      <c r="O96" s="62"/>
      <c r="P96" s="62"/>
      <c r="Q96" s="63"/>
      <c r="R96" s="65" t="s">
        <v>339</v>
      </c>
    </row>
    <row r="97" ht="14.25">
      <c r="A97" s="57">
        <v>23</v>
      </c>
      <c r="B97" s="65" t="s">
        <v>340</v>
      </c>
      <c r="C97" s="57">
        <v>11</v>
      </c>
      <c r="D97" s="65">
        <v>2</v>
      </c>
      <c r="E97" s="57" t="s">
        <v>341</v>
      </c>
      <c r="F97" s="58">
        <v>0.39000000000000001</v>
      </c>
      <c r="G97" s="57" t="s">
        <v>342</v>
      </c>
      <c r="H97" s="65">
        <v>3</v>
      </c>
      <c r="I97" s="65" t="s">
        <v>24</v>
      </c>
      <c r="J97" s="65">
        <v>5</v>
      </c>
      <c r="K97" s="65">
        <v>3</v>
      </c>
      <c r="L97" s="60">
        <v>8</v>
      </c>
      <c r="M97" s="65" t="s">
        <v>24</v>
      </c>
      <c r="N97" s="65" t="s">
        <v>24</v>
      </c>
      <c r="O97" s="62"/>
      <c r="P97" s="62"/>
      <c r="Q97" s="63"/>
      <c r="R97" s="57" t="s">
        <v>343</v>
      </c>
    </row>
    <row r="98" ht="14.25">
      <c r="A98" s="57">
        <v>24</v>
      </c>
      <c r="B98" s="65" t="s">
        <v>344</v>
      </c>
      <c r="C98" s="57">
        <v>14</v>
      </c>
      <c r="D98" s="65">
        <v>2</v>
      </c>
      <c r="E98" s="57" t="s">
        <v>345</v>
      </c>
      <c r="F98" s="58">
        <v>3.2867999999999999</v>
      </c>
      <c r="G98" s="57" t="s">
        <v>346</v>
      </c>
      <c r="H98" s="65">
        <v>3</v>
      </c>
      <c r="I98" s="65" t="s">
        <v>24</v>
      </c>
      <c r="J98" s="65">
        <v>5</v>
      </c>
      <c r="K98" s="65">
        <v>6</v>
      </c>
      <c r="L98" s="60">
        <v>11</v>
      </c>
      <c r="M98" s="65" t="s">
        <v>24</v>
      </c>
      <c r="N98" s="65" t="s">
        <v>24</v>
      </c>
      <c r="O98" s="62"/>
      <c r="P98" s="62"/>
      <c r="Q98" s="63"/>
      <c r="R98" s="57" t="s">
        <v>347</v>
      </c>
    </row>
    <row r="99" ht="14.25">
      <c r="A99" s="57">
        <v>25</v>
      </c>
      <c r="B99" s="65" t="s">
        <v>348</v>
      </c>
      <c r="C99" s="57">
        <v>13</v>
      </c>
      <c r="D99" s="65">
        <v>2</v>
      </c>
      <c r="E99" s="65" t="s">
        <v>349</v>
      </c>
      <c r="F99" s="65">
        <v>0.025000000000000001</v>
      </c>
      <c r="G99" s="57" t="s">
        <v>350</v>
      </c>
      <c r="H99" s="65">
        <v>3</v>
      </c>
      <c r="I99" s="65" t="s">
        <v>24</v>
      </c>
      <c r="J99" s="65">
        <v>4</v>
      </c>
      <c r="K99" s="65">
        <v>6</v>
      </c>
      <c r="L99" s="60">
        <v>10</v>
      </c>
      <c r="M99" s="65" t="s">
        <v>24</v>
      </c>
      <c r="N99" s="65" t="s">
        <v>24</v>
      </c>
      <c r="O99" s="62"/>
      <c r="P99" s="62"/>
      <c r="Q99" s="63"/>
      <c r="R99" s="65" t="s">
        <v>351</v>
      </c>
    </row>
    <row r="100" ht="14.25">
      <c r="A100" s="57">
        <v>26</v>
      </c>
      <c r="B100" s="57" t="s">
        <v>352</v>
      </c>
      <c r="C100" s="57">
        <v>8</v>
      </c>
      <c r="D100" s="65">
        <v>2</v>
      </c>
      <c r="E100" s="65" t="s">
        <v>353</v>
      </c>
      <c r="F100" s="65">
        <v>0.081000000000000003</v>
      </c>
      <c r="G100" s="57" t="s">
        <v>354</v>
      </c>
      <c r="H100" s="65">
        <v>3</v>
      </c>
      <c r="I100" s="65" t="s">
        <v>24</v>
      </c>
      <c r="J100" s="65">
        <v>3</v>
      </c>
      <c r="K100" s="65">
        <v>2</v>
      </c>
      <c r="L100" s="60">
        <v>5</v>
      </c>
      <c r="M100" s="65" t="s">
        <v>24</v>
      </c>
      <c r="N100" s="65" t="s">
        <v>24</v>
      </c>
      <c r="O100" s="62"/>
      <c r="P100" s="62"/>
      <c r="Q100" s="63"/>
      <c r="R100" s="65" t="s">
        <v>355</v>
      </c>
    </row>
    <row r="101" ht="14.25">
      <c r="A101" s="57">
        <v>27</v>
      </c>
      <c r="B101" s="57" t="s">
        <v>356</v>
      </c>
      <c r="C101" s="57">
        <v>8</v>
      </c>
      <c r="D101" s="65">
        <v>2</v>
      </c>
      <c r="E101" s="65" t="s">
        <v>357</v>
      </c>
      <c r="F101" s="65">
        <v>0.70999999999999996</v>
      </c>
      <c r="G101" s="57" t="s">
        <v>358</v>
      </c>
      <c r="H101" s="65">
        <v>3</v>
      </c>
      <c r="I101" s="65" t="s">
        <v>24</v>
      </c>
      <c r="J101" s="65">
        <v>3</v>
      </c>
      <c r="K101" s="65">
        <v>2</v>
      </c>
      <c r="L101" s="60">
        <v>5</v>
      </c>
      <c r="M101" s="65" t="s">
        <v>24</v>
      </c>
      <c r="N101" s="65" t="s">
        <v>24</v>
      </c>
      <c r="O101" s="62"/>
      <c r="P101" s="62"/>
      <c r="Q101" s="63"/>
      <c r="R101" s="65" t="s">
        <v>359</v>
      </c>
    </row>
    <row r="102" ht="14.25">
      <c r="A102" s="57">
        <v>28</v>
      </c>
      <c r="B102" s="57" t="s">
        <v>360</v>
      </c>
      <c r="C102" s="57">
        <v>15</v>
      </c>
      <c r="D102" s="65">
        <v>2</v>
      </c>
      <c r="E102" s="65" t="s">
        <v>361</v>
      </c>
      <c r="F102" s="65">
        <v>0.029999999999999999</v>
      </c>
      <c r="G102" s="57" t="s">
        <v>362</v>
      </c>
      <c r="H102" s="65">
        <v>3</v>
      </c>
      <c r="I102" s="65" t="s">
        <v>24</v>
      </c>
      <c r="J102" s="65">
        <v>7</v>
      </c>
      <c r="K102" s="65">
        <v>5</v>
      </c>
      <c r="L102" s="60">
        <v>12</v>
      </c>
      <c r="M102" s="65" t="s">
        <v>24</v>
      </c>
      <c r="N102" s="65" t="s">
        <v>24</v>
      </c>
      <c r="O102" s="62"/>
      <c r="P102" s="62"/>
      <c r="Q102" s="63"/>
      <c r="R102" s="65" t="s">
        <v>363</v>
      </c>
    </row>
    <row r="103" ht="14.25">
      <c r="A103" s="57">
        <v>29</v>
      </c>
      <c r="B103" s="57" t="s">
        <v>364</v>
      </c>
      <c r="C103" s="57">
        <v>11</v>
      </c>
      <c r="D103" s="65">
        <v>2</v>
      </c>
      <c r="E103" s="65" t="s">
        <v>365</v>
      </c>
      <c r="F103" s="65">
        <v>0.050000000000000003</v>
      </c>
      <c r="G103" s="57" t="s">
        <v>366</v>
      </c>
      <c r="H103" s="65">
        <v>3</v>
      </c>
      <c r="I103" s="65" t="s">
        <v>24</v>
      </c>
      <c r="J103" s="65">
        <v>5</v>
      </c>
      <c r="K103" s="65">
        <v>3</v>
      </c>
      <c r="L103" s="60">
        <v>8</v>
      </c>
      <c r="M103" s="65" t="s">
        <v>24</v>
      </c>
      <c r="N103" s="65" t="s">
        <v>24</v>
      </c>
      <c r="O103" s="62"/>
      <c r="P103" s="62"/>
      <c r="Q103" s="63"/>
      <c r="R103" s="65" t="s">
        <v>367</v>
      </c>
    </row>
    <row r="104" ht="14.25">
      <c r="A104" s="57">
        <v>30</v>
      </c>
      <c r="B104" s="57" t="s">
        <v>368</v>
      </c>
      <c r="C104" s="57">
        <v>11</v>
      </c>
      <c r="D104" s="65">
        <v>2</v>
      </c>
      <c r="E104" s="65" t="s">
        <v>369</v>
      </c>
      <c r="F104" s="65">
        <v>0.010996000000000001</v>
      </c>
      <c r="G104" s="57" t="s">
        <v>370</v>
      </c>
      <c r="H104" s="65">
        <v>3</v>
      </c>
      <c r="I104" s="65"/>
      <c r="J104" s="65">
        <v>3</v>
      </c>
      <c r="K104" s="65">
        <v>5</v>
      </c>
      <c r="L104" s="60">
        <v>8</v>
      </c>
      <c r="M104" s="65" t="s">
        <v>24</v>
      </c>
      <c r="N104" s="65" t="s">
        <v>24</v>
      </c>
      <c r="O104" s="62"/>
      <c r="P104" s="62"/>
      <c r="Q104" s="63"/>
      <c r="R104" s="65" t="s">
        <v>371</v>
      </c>
    </row>
    <row r="105" ht="14.25">
      <c r="A105" s="57">
        <v>31</v>
      </c>
      <c r="B105" s="57" t="s">
        <v>372</v>
      </c>
      <c r="C105" s="57">
        <v>10</v>
      </c>
      <c r="D105" s="65">
        <v>2</v>
      </c>
      <c r="E105" s="65" t="s">
        <v>373</v>
      </c>
      <c r="F105" s="65">
        <v>0.014999999999999999</v>
      </c>
      <c r="G105" s="57" t="s">
        <v>374</v>
      </c>
      <c r="H105" s="65">
        <v>3</v>
      </c>
      <c r="I105" s="65" t="s">
        <v>24</v>
      </c>
      <c r="J105" s="65">
        <v>2</v>
      </c>
      <c r="K105" s="65">
        <v>5</v>
      </c>
      <c r="L105" s="60">
        <v>7</v>
      </c>
      <c r="M105" s="65" t="s">
        <v>24</v>
      </c>
      <c r="N105" s="65" t="s">
        <v>24</v>
      </c>
      <c r="O105" s="62"/>
      <c r="P105" s="62"/>
      <c r="Q105" s="63"/>
      <c r="R105" s="65" t="s">
        <v>375</v>
      </c>
    </row>
    <row r="106" ht="14.25">
      <c r="A106" s="57">
        <v>32</v>
      </c>
      <c r="B106" s="57" t="s">
        <v>376</v>
      </c>
      <c r="C106" s="57">
        <v>8</v>
      </c>
      <c r="D106" s="65">
        <v>2</v>
      </c>
      <c r="E106" s="65" t="s">
        <v>377</v>
      </c>
      <c r="F106" s="65">
        <v>3.2033</v>
      </c>
      <c r="G106" s="57" t="s">
        <v>378</v>
      </c>
      <c r="H106" s="65">
        <v>3</v>
      </c>
      <c r="I106" s="65" t="s">
        <v>24</v>
      </c>
      <c r="J106" s="65">
        <v>1</v>
      </c>
      <c r="K106" s="65">
        <v>4</v>
      </c>
      <c r="L106" s="60">
        <v>5</v>
      </c>
      <c r="M106" s="65" t="s">
        <v>24</v>
      </c>
      <c r="N106" s="65" t="s">
        <v>24</v>
      </c>
      <c r="O106" s="62"/>
      <c r="P106" s="62"/>
      <c r="Q106" s="63"/>
      <c r="R106" s="65" t="s">
        <v>379</v>
      </c>
    </row>
    <row r="107" ht="14.25">
      <c r="A107" s="57">
        <v>33</v>
      </c>
      <c r="B107" s="57" t="s">
        <v>380</v>
      </c>
      <c r="C107" s="57">
        <v>14</v>
      </c>
      <c r="D107" s="65">
        <v>2</v>
      </c>
      <c r="E107" s="65" t="s">
        <v>381</v>
      </c>
      <c r="F107" s="65">
        <v>0.080000000000000002</v>
      </c>
      <c r="G107" s="57" t="s">
        <v>382</v>
      </c>
      <c r="H107" s="65">
        <v>3</v>
      </c>
      <c r="I107" s="65" t="s">
        <v>24</v>
      </c>
      <c r="J107" s="65">
        <v>5</v>
      </c>
      <c r="K107" s="65">
        <v>6</v>
      </c>
      <c r="L107" s="60">
        <v>11</v>
      </c>
      <c r="M107" s="65" t="s">
        <v>24</v>
      </c>
      <c r="N107" s="65" t="s">
        <v>24</v>
      </c>
      <c r="O107" s="62"/>
      <c r="P107" s="62"/>
      <c r="Q107" s="63"/>
      <c r="R107" s="65" t="s">
        <v>383</v>
      </c>
    </row>
    <row r="108" ht="14.25">
      <c r="A108" s="57">
        <v>34</v>
      </c>
      <c r="B108" s="64" t="s">
        <v>384</v>
      </c>
      <c r="C108" s="57">
        <v>12</v>
      </c>
      <c r="D108" s="65">
        <v>2</v>
      </c>
      <c r="E108" s="65" t="s">
        <v>385</v>
      </c>
      <c r="F108" s="65">
        <v>0.10000000000000001</v>
      </c>
      <c r="G108" s="57" t="s">
        <v>386</v>
      </c>
      <c r="H108" s="65">
        <v>3</v>
      </c>
      <c r="I108" s="65" t="s">
        <v>24</v>
      </c>
      <c r="J108" s="65">
        <v>5</v>
      </c>
      <c r="K108" s="65">
        <v>4</v>
      </c>
      <c r="L108" s="60">
        <v>9</v>
      </c>
      <c r="M108" s="65" t="s">
        <v>24</v>
      </c>
      <c r="N108" s="65" t="s">
        <v>24</v>
      </c>
      <c r="O108" s="62"/>
      <c r="P108" s="62"/>
      <c r="Q108" s="63"/>
      <c r="R108" s="65" t="s">
        <v>387</v>
      </c>
    </row>
    <row r="109" ht="14.25">
      <c r="A109" s="57">
        <v>35</v>
      </c>
      <c r="B109" s="64" t="s">
        <v>388</v>
      </c>
      <c r="C109" s="57">
        <v>11</v>
      </c>
      <c r="D109" s="65">
        <v>2</v>
      </c>
      <c r="E109" s="65" t="s">
        <v>389</v>
      </c>
      <c r="F109" s="65">
        <v>0.315</v>
      </c>
      <c r="G109" s="57" t="s">
        <v>390</v>
      </c>
      <c r="H109" s="65">
        <v>3</v>
      </c>
      <c r="I109" s="65" t="s">
        <v>24</v>
      </c>
      <c r="J109" s="65">
        <v>5</v>
      </c>
      <c r="K109" s="65">
        <v>3</v>
      </c>
      <c r="L109" s="60">
        <v>8</v>
      </c>
      <c r="M109" s="65" t="s">
        <v>24</v>
      </c>
      <c r="N109" s="65" t="s">
        <v>24</v>
      </c>
      <c r="O109" s="62"/>
      <c r="P109" s="62"/>
      <c r="Q109" s="63"/>
      <c r="R109" s="65" t="s">
        <v>391</v>
      </c>
    </row>
    <row r="110" ht="14.25">
      <c r="A110" s="57">
        <v>36</v>
      </c>
      <c r="B110" s="64" t="s">
        <v>392</v>
      </c>
      <c r="C110" s="57">
        <v>7</v>
      </c>
      <c r="D110" s="65">
        <v>2</v>
      </c>
      <c r="E110" s="65" t="s">
        <v>393</v>
      </c>
      <c r="F110" s="65">
        <v>0.018258</v>
      </c>
      <c r="G110" s="57" t="s">
        <v>394</v>
      </c>
      <c r="H110" s="65">
        <v>3</v>
      </c>
      <c r="I110" s="65" t="s">
        <v>24</v>
      </c>
      <c r="J110" s="65">
        <v>2</v>
      </c>
      <c r="K110" s="65">
        <v>2</v>
      </c>
      <c r="L110" s="60">
        <v>4</v>
      </c>
      <c r="M110" s="65" t="s">
        <v>24</v>
      </c>
      <c r="N110" s="65" t="s">
        <v>24</v>
      </c>
      <c r="O110" s="62"/>
      <c r="P110" s="62"/>
      <c r="Q110" s="63"/>
      <c r="R110" s="65" t="s">
        <v>395</v>
      </c>
    </row>
    <row r="111" ht="14.25">
      <c r="A111" s="57">
        <v>37</v>
      </c>
      <c r="B111" s="64" t="s">
        <v>396</v>
      </c>
      <c r="C111" s="57">
        <v>8</v>
      </c>
      <c r="D111" s="65">
        <v>2</v>
      </c>
      <c r="E111" s="65" t="s">
        <v>397</v>
      </c>
      <c r="F111" s="65">
        <v>0.018258</v>
      </c>
      <c r="G111" s="57" t="s">
        <v>398</v>
      </c>
      <c r="H111" s="65">
        <v>3</v>
      </c>
      <c r="I111" s="65" t="s">
        <v>24</v>
      </c>
      <c r="J111" s="65">
        <v>3</v>
      </c>
      <c r="K111" s="65">
        <v>2</v>
      </c>
      <c r="L111" s="60">
        <v>5</v>
      </c>
      <c r="M111" s="65" t="s">
        <v>24</v>
      </c>
      <c r="N111" s="65" t="s">
        <v>24</v>
      </c>
      <c r="O111" s="62"/>
      <c r="P111" s="62"/>
      <c r="Q111" s="63"/>
      <c r="R111" s="65" t="s">
        <v>399</v>
      </c>
    </row>
    <row r="112" ht="14.25">
      <c r="A112" s="67">
        <v>38</v>
      </c>
      <c r="B112" s="64" t="s">
        <v>400</v>
      </c>
      <c r="C112" s="57">
        <v>9</v>
      </c>
      <c r="D112" s="65">
        <v>2</v>
      </c>
      <c r="E112" s="65" t="s">
        <v>401</v>
      </c>
      <c r="F112" s="65">
        <v>0.31</v>
      </c>
      <c r="G112" s="57" t="s">
        <v>402</v>
      </c>
      <c r="H112" s="65">
        <v>3</v>
      </c>
      <c r="I112" s="65" t="s">
        <v>24</v>
      </c>
      <c r="J112" s="68">
        <v>3</v>
      </c>
      <c r="K112" s="69">
        <v>3</v>
      </c>
      <c r="L112" s="60">
        <v>6</v>
      </c>
      <c r="M112" s="65" t="s">
        <v>24</v>
      </c>
      <c r="N112" s="65" t="s">
        <v>24</v>
      </c>
      <c r="O112" s="62"/>
      <c r="P112" s="62"/>
      <c r="Q112" s="63"/>
      <c r="R112" s="65" t="s">
        <v>403</v>
      </c>
    </row>
    <row r="113" ht="14.25">
      <c r="A113" s="70">
        <v>39</v>
      </c>
      <c r="B113" s="64" t="s">
        <v>404</v>
      </c>
      <c r="C113" s="57">
        <v>10</v>
      </c>
      <c r="D113" s="65">
        <v>2</v>
      </c>
      <c r="E113" s="65" t="s">
        <v>405</v>
      </c>
      <c r="F113" s="65">
        <v>0.26800000000000002</v>
      </c>
      <c r="G113" s="57" t="s">
        <v>406</v>
      </c>
      <c r="H113" s="65">
        <v>3</v>
      </c>
      <c r="I113" s="65" t="s">
        <v>24</v>
      </c>
      <c r="J113" s="71">
        <v>4</v>
      </c>
      <c r="K113" s="69">
        <v>3</v>
      </c>
      <c r="L113" s="60">
        <v>7</v>
      </c>
      <c r="M113" s="65" t="s">
        <v>24</v>
      </c>
      <c r="N113" s="65" t="s">
        <v>24</v>
      </c>
      <c r="O113" s="62"/>
      <c r="P113" s="62"/>
      <c r="Q113" s="63"/>
      <c r="R113" s="65" t="s">
        <v>407</v>
      </c>
    </row>
    <row r="114" ht="14.25">
      <c r="A114" s="70">
        <v>40</v>
      </c>
      <c r="B114" s="64" t="s">
        <v>408</v>
      </c>
      <c r="C114" s="57">
        <v>6</v>
      </c>
      <c r="D114" s="65">
        <v>2</v>
      </c>
      <c r="E114" s="65" t="s">
        <v>409</v>
      </c>
      <c r="F114" s="65">
        <v>1.5</v>
      </c>
      <c r="G114" s="57" t="s">
        <v>410</v>
      </c>
      <c r="H114" s="65">
        <v>3</v>
      </c>
      <c r="I114" s="65" t="s">
        <v>24</v>
      </c>
      <c r="J114" s="71">
        <v>1</v>
      </c>
      <c r="K114" s="69">
        <v>2</v>
      </c>
      <c r="L114" s="60">
        <v>3</v>
      </c>
      <c r="M114" s="65" t="s">
        <v>24</v>
      </c>
      <c r="N114" s="65" t="s">
        <v>24</v>
      </c>
      <c r="O114" s="62"/>
      <c r="P114" s="62"/>
      <c r="Q114" s="63"/>
      <c r="R114" s="65" t="s">
        <v>411</v>
      </c>
    </row>
    <row r="115" ht="14.25">
      <c r="A115" s="70">
        <v>41</v>
      </c>
      <c r="B115" s="64" t="s">
        <v>412</v>
      </c>
      <c r="C115" s="57">
        <v>7</v>
      </c>
      <c r="D115" s="65">
        <v>2</v>
      </c>
      <c r="E115" s="65" t="s">
        <v>413</v>
      </c>
      <c r="F115" s="65">
        <v>0.89000000000000001</v>
      </c>
      <c r="G115" s="57" t="s">
        <v>414</v>
      </c>
      <c r="H115" s="65">
        <v>2</v>
      </c>
      <c r="I115" s="65" t="s">
        <v>24</v>
      </c>
      <c r="J115" s="72">
        <v>1</v>
      </c>
      <c r="K115" s="73">
        <v>4</v>
      </c>
      <c r="L115" s="60">
        <v>5</v>
      </c>
      <c r="M115" s="65" t="s">
        <v>24</v>
      </c>
      <c r="N115" s="65" t="s">
        <v>24</v>
      </c>
      <c r="O115" s="62"/>
      <c r="P115" s="62"/>
      <c r="Q115" s="63"/>
      <c r="R115" s="65" t="s">
        <v>415</v>
      </c>
    </row>
    <row r="116" ht="14.25">
      <c r="A116" s="70">
        <v>42</v>
      </c>
      <c r="B116" s="64" t="s">
        <v>416</v>
      </c>
      <c r="C116" s="57">
        <v>9</v>
      </c>
      <c r="D116" s="65">
        <v>2</v>
      </c>
      <c r="E116" s="65" t="s">
        <v>417</v>
      </c>
      <c r="F116" s="65">
        <v>0.059999999999999998</v>
      </c>
      <c r="G116" s="57" t="s">
        <v>418</v>
      </c>
      <c r="H116" s="65">
        <v>3</v>
      </c>
      <c r="I116" s="65" t="s">
        <v>24</v>
      </c>
      <c r="J116" s="72">
        <v>3</v>
      </c>
      <c r="K116" s="73">
        <v>3</v>
      </c>
      <c r="L116" s="60">
        <v>6</v>
      </c>
      <c r="M116" s="65" t="s">
        <v>24</v>
      </c>
      <c r="N116" s="65" t="s">
        <v>24</v>
      </c>
      <c r="O116" s="62"/>
      <c r="P116" s="62"/>
      <c r="Q116" s="63"/>
      <c r="R116" s="65" t="s">
        <v>419</v>
      </c>
    </row>
    <row r="117" ht="14.25">
      <c r="A117" s="70">
        <v>43</v>
      </c>
      <c r="B117" s="64" t="s">
        <v>420</v>
      </c>
      <c r="C117" s="57">
        <v>4</v>
      </c>
      <c r="D117" s="65">
        <v>2</v>
      </c>
      <c r="E117" s="65" t="s">
        <v>421</v>
      </c>
      <c r="F117" s="65">
        <v>0.84999999999999998</v>
      </c>
      <c r="G117" s="57" t="s">
        <v>422</v>
      </c>
      <c r="H117" s="65">
        <v>2</v>
      </c>
      <c r="I117" s="65" t="s">
        <v>24</v>
      </c>
      <c r="J117" s="72">
        <v>1</v>
      </c>
      <c r="K117" s="73">
        <v>1</v>
      </c>
      <c r="L117" s="60">
        <v>2</v>
      </c>
      <c r="M117" s="65" t="s">
        <v>24</v>
      </c>
      <c r="N117" s="65" t="s">
        <v>24</v>
      </c>
      <c r="O117" s="62"/>
      <c r="P117" s="62"/>
      <c r="Q117" s="63"/>
      <c r="R117" s="65" t="s">
        <v>423</v>
      </c>
    </row>
    <row r="118" ht="14.25">
      <c r="A118" s="70">
        <v>44</v>
      </c>
      <c r="B118" s="64" t="s">
        <v>424</v>
      </c>
      <c r="C118" s="57">
        <v>12</v>
      </c>
      <c r="D118" s="65">
        <v>2</v>
      </c>
      <c r="E118" s="65" t="s">
        <v>425</v>
      </c>
      <c r="F118" s="65">
        <v>9.5999999999999996</v>
      </c>
      <c r="G118" s="57" t="s">
        <v>426</v>
      </c>
      <c r="H118" s="65">
        <v>3</v>
      </c>
      <c r="I118" s="65" t="s">
        <v>24</v>
      </c>
      <c r="J118" s="72">
        <v>3</v>
      </c>
      <c r="K118" s="73">
        <v>6</v>
      </c>
      <c r="L118" s="60">
        <v>9</v>
      </c>
      <c r="M118" s="65" t="s">
        <v>24</v>
      </c>
      <c r="N118" s="65" t="s">
        <v>24</v>
      </c>
      <c r="O118" s="62"/>
      <c r="P118" s="62"/>
      <c r="Q118" s="63"/>
      <c r="R118" s="65" t="s">
        <v>427</v>
      </c>
    </row>
    <row r="127" ht="14.25">
      <c r="L127" s="3"/>
    </row>
    <row r="128" ht="14.25"/>
    <row r="129" ht="14.25"/>
    <row r="130" ht="14.25">
      <c r="L130" s="3"/>
    </row>
    <row r="134" ht="14.25"/>
    <row r="138" ht="14.25"/>
    <row r="139" ht="14.25"/>
    <row r="140" ht="14.25"/>
    <row r="141" ht="14.25"/>
    <row r="142" ht="14.25"/>
  </sheetData>
  <mergeCells count="4">
    <mergeCell ref="A1:Q1"/>
    <mergeCell ref="A3:R3"/>
    <mergeCell ref="A4:R4"/>
    <mergeCell ref="A74:R74"/>
  </mergeCells>
  <printOptions headings="0" gridLines="0"/>
  <pageMargins left="0.23622047244094491" right="0.23622047244094491" top="0.35433070866141736" bottom="0.35433070866141736" header="0.11811023622047245" footer="0.11811023622047245"/>
  <pageSetup paperSize="9" scale="39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A1" activeCellId="0" sqref="A1"/>
    </sheetView>
  </sheetViews>
  <sheetFormatPr defaultRowHeight="14.25"/>
  <cols>
    <col customWidth="1" min="1" max="1" width="6.7109375"/>
    <col customWidth="1" min="2" max="4" width="14.28125"/>
    <col customWidth="1" min="5" max="5" width="42.5703125"/>
    <col customWidth="1" min="6" max="6" width="13.5703125"/>
    <col customWidth="1" min="7" max="7" width="19.57421875"/>
    <col customWidth="1" min="8" max="8" width="23.28515625"/>
    <col customWidth="1" min="9" max="11" width="23"/>
    <col customWidth="1" min="12" max="13" width="20.7109375"/>
    <col customWidth="1" min="14" max="15" width="20.140625"/>
    <col customWidth="1" min="16" max="16" width="30.7109375"/>
    <col customWidth="1" min="17" max="17" width="20.7109375"/>
    <col customWidth="1" min="18" max="18" width="32"/>
  </cols>
  <sheetData>
    <row r="1" ht="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4"/>
    </row>
    <row r="2" ht="16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8" t="s">
        <v>13</v>
      </c>
      <c r="N2" s="10" t="s">
        <v>14</v>
      </c>
      <c r="O2" s="10" t="s">
        <v>15</v>
      </c>
      <c r="P2" s="10" t="s">
        <v>16</v>
      </c>
      <c r="Q2" s="8" t="s">
        <v>17</v>
      </c>
      <c r="R2" s="8" t="s">
        <v>18</v>
      </c>
    </row>
    <row r="3" ht="21" customHeight="1">
      <c r="A3" s="75" t="s">
        <v>428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76"/>
    </row>
    <row r="4" ht="17.25" customHeight="1">
      <c r="A4" s="15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  <c r="O4" s="16"/>
      <c r="P4" s="16"/>
      <c r="Q4" s="16"/>
      <c r="R4" s="18"/>
    </row>
    <row r="5" ht="128.25">
      <c r="A5" s="19">
        <v>1</v>
      </c>
      <c r="B5" s="21" t="s">
        <v>429</v>
      </c>
      <c r="C5" s="21">
        <v>1173</v>
      </c>
      <c r="D5" s="21">
        <v>3</v>
      </c>
      <c r="E5" s="21" t="s">
        <v>430</v>
      </c>
      <c r="F5" s="21">
        <v>2.3689</v>
      </c>
      <c r="G5" s="21" t="s">
        <v>431</v>
      </c>
      <c r="H5" s="21">
        <v>3</v>
      </c>
      <c r="I5" s="21">
        <v>11</v>
      </c>
      <c r="J5" s="21">
        <v>5</v>
      </c>
      <c r="K5" s="21">
        <v>62</v>
      </c>
      <c r="L5" s="22">
        <v>67</v>
      </c>
      <c r="M5" s="21" t="s">
        <v>24</v>
      </c>
      <c r="N5" s="21">
        <v>20</v>
      </c>
      <c r="O5" s="21">
        <v>1072</v>
      </c>
      <c r="P5" s="21" t="s">
        <v>432</v>
      </c>
      <c r="Q5" s="21" t="s">
        <v>433</v>
      </c>
      <c r="R5" s="21" t="s">
        <v>434</v>
      </c>
    </row>
    <row r="6" ht="99.75">
      <c r="A6" s="19">
        <v>2</v>
      </c>
      <c r="B6" s="21" t="s">
        <v>435</v>
      </c>
      <c r="C6" s="21">
        <v>172</v>
      </c>
      <c r="D6" s="21">
        <v>3</v>
      </c>
      <c r="E6" s="21" t="s">
        <v>436</v>
      </c>
      <c r="F6" s="21">
        <v>0.13439999999999999</v>
      </c>
      <c r="G6" s="21" t="s">
        <v>437</v>
      </c>
      <c r="H6" s="21">
        <v>1</v>
      </c>
      <c r="I6" s="21">
        <v>2</v>
      </c>
      <c r="J6" s="21">
        <v>0</v>
      </c>
      <c r="K6" s="21">
        <v>40</v>
      </c>
      <c r="L6" s="22">
        <v>40</v>
      </c>
      <c r="M6" s="21" t="s">
        <v>24</v>
      </c>
      <c r="N6" s="21">
        <v>5</v>
      </c>
      <c r="O6" s="21">
        <v>124</v>
      </c>
      <c r="P6" s="21">
        <v>66</v>
      </c>
      <c r="Q6" s="20">
        <v>45735</v>
      </c>
      <c r="R6" s="21" t="s">
        <v>438</v>
      </c>
    </row>
    <row r="7" ht="99.75">
      <c r="A7" s="19">
        <v>3</v>
      </c>
      <c r="B7" s="21" t="s">
        <v>439</v>
      </c>
      <c r="C7" s="21">
        <v>603</v>
      </c>
      <c r="D7" s="21">
        <v>3</v>
      </c>
      <c r="E7" s="21" t="s">
        <v>440</v>
      </c>
      <c r="F7" s="21">
        <v>0.2132</v>
      </c>
      <c r="G7" s="21" t="s">
        <v>123</v>
      </c>
      <c r="H7" s="21">
        <v>2</v>
      </c>
      <c r="I7" s="21">
        <v>14</v>
      </c>
      <c r="J7" s="21">
        <v>5</v>
      </c>
      <c r="K7" s="21">
        <v>59</v>
      </c>
      <c r="L7" s="22">
        <v>64</v>
      </c>
      <c r="M7" s="21" t="s">
        <v>24</v>
      </c>
      <c r="N7" s="21">
        <v>4</v>
      </c>
      <c r="O7" s="21">
        <v>519</v>
      </c>
      <c r="P7" s="21">
        <v>46</v>
      </c>
      <c r="Q7" s="20">
        <v>45727</v>
      </c>
      <c r="R7" s="21" t="s">
        <v>441</v>
      </c>
    </row>
    <row r="8" ht="128.25">
      <c r="A8" s="19">
        <v>4</v>
      </c>
      <c r="B8" s="21" t="s">
        <v>442</v>
      </c>
      <c r="C8" s="21">
        <v>764</v>
      </c>
      <c r="D8" s="21">
        <v>3</v>
      </c>
      <c r="E8" s="21" t="s">
        <v>443</v>
      </c>
      <c r="F8" s="21">
        <v>1.0807</v>
      </c>
      <c r="G8" s="21" t="s">
        <v>444</v>
      </c>
      <c r="H8" s="21">
        <v>3</v>
      </c>
      <c r="I8" s="21">
        <v>0</v>
      </c>
      <c r="J8" s="21">
        <v>4</v>
      </c>
      <c r="K8" s="21">
        <v>31</v>
      </c>
      <c r="L8" s="22">
        <v>35</v>
      </c>
      <c r="M8" s="21" t="s">
        <v>24</v>
      </c>
      <c r="N8" s="21">
        <v>15</v>
      </c>
      <c r="O8" s="21">
        <v>711</v>
      </c>
      <c r="P8" s="21">
        <v>29</v>
      </c>
      <c r="Q8" s="20">
        <v>45804</v>
      </c>
      <c r="R8" s="21" t="s">
        <v>445</v>
      </c>
    </row>
    <row r="9" ht="142.5">
      <c r="A9" s="19">
        <v>5</v>
      </c>
      <c r="B9" s="21" t="s">
        <v>446</v>
      </c>
      <c r="C9" s="21">
        <v>724</v>
      </c>
      <c r="D9" s="21">
        <v>3</v>
      </c>
      <c r="E9" s="21" t="s">
        <v>447</v>
      </c>
      <c r="F9" s="21">
        <f>0.7071+0.6421</f>
        <v>1.3492</v>
      </c>
      <c r="G9" s="21" t="s">
        <v>448</v>
      </c>
      <c r="H9" s="21">
        <v>3</v>
      </c>
      <c r="I9" s="21">
        <v>0</v>
      </c>
      <c r="J9" s="21">
        <v>0</v>
      </c>
      <c r="K9" s="21">
        <v>29</v>
      </c>
      <c r="L9" s="22">
        <v>29</v>
      </c>
      <c r="M9" s="21" t="s">
        <v>24</v>
      </c>
      <c r="N9" s="21">
        <v>6</v>
      </c>
      <c r="O9" s="21">
        <v>686</v>
      </c>
      <c r="P9" s="21" t="s">
        <v>449</v>
      </c>
      <c r="Q9" s="21" t="s">
        <v>450</v>
      </c>
      <c r="R9" s="21" t="s">
        <v>451</v>
      </c>
    </row>
    <row r="10" ht="228">
      <c r="A10" s="19">
        <v>6</v>
      </c>
      <c r="B10" s="21" t="s">
        <v>452</v>
      </c>
      <c r="C10" s="21">
        <v>700</v>
      </c>
      <c r="D10" s="21">
        <v>3</v>
      </c>
      <c r="E10" s="21" t="s">
        <v>453</v>
      </c>
      <c r="F10" s="77">
        <f>0.6032+0.5498</f>
        <v>1.153</v>
      </c>
      <c r="G10" s="21" t="s">
        <v>454</v>
      </c>
      <c r="H10" s="21">
        <v>3</v>
      </c>
      <c r="I10" s="21">
        <v>34</v>
      </c>
      <c r="J10" s="21">
        <v>0</v>
      </c>
      <c r="K10" s="21">
        <v>123</v>
      </c>
      <c r="L10" s="22">
        <v>123</v>
      </c>
      <c r="M10" s="21" t="s">
        <v>24</v>
      </c>
      <c r="N10" s="21">
        <v>4</v>
      </c>
      <c r="O10" s="21">
        <v>536</v>
      </c>
      <c r="P10" s="21" t="s">
        <v>455</v>
      </c>
      <c r="Q10" s="21" t="s">
        <v>456</v>
      </c>
      <c r="R10" s="21" t="s">
        <v>457</v>
      </c>
    </row>
    <row r="11" ht="156.75">
      <c r="A11" s="19">
        <v>7</v>
      </c>
      <c r="B11" s="21" t="s">
        <v>458</v>
      </c>
      <c r="C11" s="21">
        <v>470</v>
      </c>
      <c r="D11" s="21">
        <v>3</v>
      </c>
      <c r="E11" s="21" t="s">
        <v>459</v>
      </c>
      <c r="F11" s="21">
        <v>0.94220000000000004</v>
      </c>
      <c r="G11" s="21" t="str">
        <f>'[1]Закрытые договора'!$D$263</f>
        <v xml:space="preserve">ООО СЗ "ЦИТ-Строй" </v>
      </c>
      <c r="H11" s="21">
        <v>2</v>
      </c>
      <c r="I11" s="21">
        <v>1</v>
      </c>
      <c r="J11" s="21">
        <v>15</v>
      </c>
      <c r="K11" s="21">
        <v>56</v>
      </c>
      <c r="L11" s="22">
        <v>71</v>
      </c>
      <c r="M11" s="21" t="s">
        <v>24</v>
      </c>
      <c r="N11" s="21">
        <v>10</v>
      </c>
      <c r="O11" s="21">
        <v>386</v>
      </c>
      <c r="P11" s="21" t="s">
        <v>460</v>
      </c>
      <c r="Q11" s="21" t="s">
        <v>461</v>
      </c>
      <c r="R11" s="21" t="s">
        <v>462</v>
      </c>
    </row>
    <row r="12" ht="28.5">
      <c r="A12" s="19">
        <v>8</v>
      </c>
      <c r="B12" s="21" t="s">
        <v>463</v>
      </c>
      <c r="C12" s="21">
        <v>480</v>
      </c>
      <c r="D12" s="21">
        <v>3</v>
      </c>
      <c r="E12" s="21" t="s">
        <v>464</v>
      </c>
      <c r="F12" s="24">
        <v>0.13200000000000001</v>
      </c>
      <c r="G12" s="21" t="s">
        <v>465</v>
      </c>
      <c r="H12" s="21">
        <v>3</v>
      </c>
      <c r="I12" s="21">
        <v>0</v>
      </c>
      <c r="J12" s="21">
        <v>0</v>
      </c>
      <c r="K12" s="21">
        <v>79</v>
      </c>
      <c r="L12" s="22">
        <v>79</v>
      </c>
      <c r="M12" s="21" t="s">
        <v>24</v>
      </c>
      <c r="N12" s="21">
        <v>7</v>
      </c>
      <c r="O12" s="21">
        <v>391</v>
      </c>
      <c r="P12" s="21">
        <v>106</v>
      </c>
      <c r="Q12" s="20">
        <v>45776</v>
      </c>
      <c r="R12" s="21" t="s">
        <v>24</v>
      </c>
    </row>
    <row r="13" ht="99.75">
      <c r="A13" s="19">
        <v>9</v>
      </c>
      <c r="B13" s="21" t="s">
        <v>466</v>
      </c>
      <c r="C13" s="21">
        <v>563</v>
      </c>
      <c r="D13" s="21">
        <v>3</v>
      </c>
      <c r="E13" s="21" t="s">
        <v>467</v>
      </c>
      <c r="F13" s="21">
        <v>0.59999999999999998</v>
      </c>
      <c r="G13" s="21" t="s">
        <v>468</v>
      </c>
      <c r="H13" s="21">
        <v>2</v>
      </c>
      <c r="I13" s="21">
        <v>21</v>
      </c>
      <c r="J13" s="21">
        <v>2</v>
      </c>
      <c r="K13" s="21">
        <v>53</v>
      </c>
      <c r="L13" s="22">
        <v>55</v>
      </c>
      <c r="M13" s="21" t="s">
        <v>24</v>
      </c>
      <c r="N13" s="21">
        <v>13</v>
      </c>
      <c r="O13" s="21">
        <v>472</v>
      </c>
      <c r="P13" s="21">
        <v>14</v>
      </c>
      <c r="Q13" s="20">
        <v>45939</v>
      </c>
      <c r="R13" s="21" t="s">
        <v>469</v>
      </c>
    </row>
    <row r="14" ht="85.5">
      <c r="A14" s="19">
        <v>10</v>
      </c>
      <c r="B14" s="21" t="s">
        <v>470</v>
      </c>
      <c r="C14" s="21">
        <v>570</v>
      </c>
      <c r="D14" s="21">
        <v>3</v>
      </c>
      <c r="E14" s="21" t="s">
        <v>471</v>
      </c>
      <c r="F14" s="21">
        <v>0.23577000000000001</v>
      </c>
      <c r="G14" s="21" t="s">
        <v>468</v>
      </c>
      <c r="H14" s="21">
        <v>2</v>
      </c>
      <c r="I14" s="21">
        <v>8</v>
      </c>
      <c r="J14" s="21">
        <v>2</v>
      </c>
      <c r="K14" s="21">
        <v>53</v>
      </c>
      <c r="L14" s="22">
        <v>55</v>
      </c>
      <c r="M14" s="21" t="s">
        <v>24</v>
      </c>
      <c r="N14" s="21">
        <v>5</v>
      </c>
      <c r="O14" s="21">
        <v>500</v>
      </c>
      <c r="P14" s="21">
        <v>14</v>
      </c>
      <c r="Q14" s="20">
        <v>45939</v>
      </c>
      <c r="R14" s="21" t="s">
        <v>472</v>
      </c>
    </row>
    <row r="15" ht="114">
      <c r="A15" s="19">
        <v>11</v>
      </c>
      <c r="B15" s="20" t="s">
        <v>473</v>
      </c>
      <c r="C15" s="21">
        <v>1039</v>
      </c>
      <c r="D15" s="21">
        <v>3</v>
      </c>
      <c r="E15" s="21" t="s">
        <v>474</v>
      </c>
      <c r="F15" s="21">
        <f>1.3386+0.3721</f>
        <v>1.7107000000000001</v>
      </c>
      <c r="G15" s="21" t="s">
        <v>475</v>
      </c>
      <c r="H15" s="21">
        <v>1</v>
      </c>
      <c r="I15" s="21">
        <v>0</v>
      </c>
      <c r="J15" s="21">
        <v>11</v>
      </c>
      <c r="K15" s="21">
        <v>83</v>
      </c>
      <c r="L15" s="22">
        <v>94</v>
      </c>
      <c r="M15" s="21" t="s">
        <v>24</v>
      </c>
      <c r="N15" s="21">
        <v>19</v>
      </c>
      <c r="O15" s="21">
        <v>925</v>
      </c>
      <c r="P15" s="78" t="s">
        <v>476</v>
      </c>
      <c r="Q15" s="21" t="s">
        <v>477</v>
      </c>
      <c r="R15" s="21" t="s">
        <v>478</v>
      </c>
    </row>
    <row r="16" ht="99.75">
      <c r="A16" s="19">
        <v>12</v>
      </c>
      <c r="B16" s="21" t="s">
        <v>479</v>
      </c>
      <c r="C16" s="21">
        <v>512</v>
      </c>
      <c r="D16" s="21">
        <v>3</v>
      </c>
      <c r="E16" s="21" t="s">
        <v>480</v>
      </c>
      <c r="F16" s="21">
        <v>0.37175000000000002</v>
      </c>
      <c r="G16" s="21" t="s">
        <v>481</v>
      </c>
      <c r="H16" s="21">
        <v>2</v>
      </c>
      <c r="I16" s="21">
        <v>6</v>
      </c>
      <c r="J16" s="21">
        <v>14</v>
      </c>
      <c r="K16" s="21">
        <v>55</v>
      </c>
      <c r="L16" s="22">
        <v>69</v>
      </c>
      <c r="M16" s="21" t="s">
        <v>24</v>
      </c>
      <c r="N16" s="21">
        <v>7</v>
      </c>
      <c r="O16" s="21">
        <v>428</v>
      </c>
      <c r="P16" s="21">
        <v>80</v>
      </c>
      <c r="Q16" s="20">
        <v>45747</v>
      </c>
      <c r="R16" s="21" t="s">
        <v>482</v>
      </c>
    </row>
    <row r="17" ht="85.5">
      <c r="A17" s="19">
        <v>13</v>
      </c>
      <c r="B17" s="21" t="s">
        <v>483</v>
      </c>
      <c r="C17" s="21">
        <v>658</v>
      </c>
      <c r="D17" s="21">
        <v>3</v>
      </c>
      <c r="E17" s="21" t="s">
        <v>484</v>
      </c>
      <c r="F17" s="21">
        <v>0.054600000000000003</v>
      </c>
      <c r="G17" s="21" t="s">
        <v>485</v>
      </c>
      <c r="H17" s="21">
        <v>2</v>
      </c>
      <c r="I17" s="21">
        <v>0</v>
      </c>
      <c r="J17" s="21">
        <v>23</v>
      </c>
      <c r="K17" s="21">
        <v>37</v>
      </c>
      <c r="L17" s="22">
        <v>60</v>
      </c>
      <c r="M17" s="21" t="s">
        <v>24</v>
      </c>
      <c r="N17" s="21">
        <v>9</v>
      </c>
      <c r="O17" s="21">
        <v>587</v>
      </c>
      <c r="P17" s="21">
        <v>133</v>
      </c>
      <c r="Q17" s="20">
        <v>45838</v>
      </c>
      <c r="R17" s="21" t="s">
        <v>486</v>
      </c>
    </row>
    <row r="18" ht="42.75">
      <c r="A18" s="19">
        <v>14</v>
      </c>
      <c r="B18" s="21" t="s">
        <v>487</v>
      </c>
      <c r="C18" s="21">
        <v>397</v>
      </c>
      <c r="D18" s="21">
        <v>3</v>
      </c>
      <c r="E18" s="21" t="s">
        <v>488</v>
      </c>
      <c r="F18" s="21" t="s">
        <v>489</v>
      </c>
      <c r="G18" s="21" t="s">
        <v>490</v>
      </c>
      <c r="H18" s="21">
        <v>3</v>
      </c>
      <c r="I18" s="21">
        <v>7</v>
      </c>
      <c r="J18" s="21">
        <v>3</v>
      </c>
      <c r="K18" s="21">
        <v>41</v>
      </c>
      <c r="L18" s="22">
        <v>44</v>
      </c>
      <c r="M18" s="21" t="s">
        <v>24</v>
      </c>
      <c r="N18" s="21">
        <v>5</v>
      </c>
      <c r="O18" s="21">
        <v>338</v>
      </c>
      <c r="P18" s="21">
        <v>150</v>
      </c>
      <c r="Q18" s="20">
        <v>45735</v>
      </c>
      <c r="R18" s="21" t="s">
        <v>24</v>
      </c>
    </row>
    <row r="19" ht="85.5">
      <c r="A19" s="19">
        <v>15</v>
      </c>
      <c r="B19" s="20" t="s">
        <v>491</v>
      </c>
      <c r="C19" s="21">
        <v>271</v>
      </c>
      <c r="D19" s="21">
        <v>3</v>
      </c>
      <c r="E19" s="21" t="s">
        <v>492</v>
      </c>
      <c r="F19" s="21">
        <v>0.436</v>
      </c>
      <c r="G19" s="21" t="s">
        <v>493</v>
      </c>
      <c r="H19" s="21">
        <v>3</v>
      </c>
      <c r="I19" s="21">
        <v>0</v>
      </c>
      <c r="J19" s="21">
        <v>0</v>
      </c>
      <c r="K19" s="21">
        <v>32</v>
      </c>
      <c r="L19" s="22">
        <v>32</v>
      </c>
      <c r="M19" s="21" t="s">
        <v>24</v>
      </c>
      <c r="N19" s="21">
        <v>7</v>
      </c>
      <c r="O19" s="21">
        <v>229</v>
      </c>
      <c r="P19" s="21">
        <v>90</v>
      </c>
      <c r="Q19" s="20">
        <v>45867</v>
      </c>
      <c r="R19" s="21" t="s">
        <v>24</v>
      </c>
    </row>
    <row r="20" ht="85.5">
      <c r="A20" s="19">
        <v>16</v>
      </c>
      <c r="B20" s="21" t="s">
        <v>494</v>
      </c>
      <c r="C20" s="21">
        <v>498</v>
      </c>
      <c r="D20" s="21">
        <v>3</v>
      </c>
      <c r="E20" s="21" t="s">
        <v>495</v>
      </c>
      <c r="F20" s="21">
        <v>0.37209999999999999</v>
      </c>
      <c r="G20" s="21" t="s">
        <v>496</v>
      </c>
      <c r="H20" s="21">
        <v>2</v>
      </c>
      <c r="I20" s="21">
        <v>1</v>
      </c>
      <c r="J20" s="21">
        <v>0</v>
      </c>
      <c r="K20" s="21">
        <v>77</v>
      </c>
      <c r="L20" s="22">
        <v>77</v>
      </c>
      <c r="M20" s="21" t="s">
        <v>24</v>
      </c>
      <c r="N20" s="21">
        <v>7</v>
      </c>
      <c r="O20" s="21">
        <v>411</v>
      </c>
      <c r="P20" s="21">
        <v>26</v>
      </c>
      <c r="Q20" s="20">
        <v>45972</v>
      </c>
      <c r="R20" s="21" t="s">
        <v>497</v>
      </c>
    </row>
    <row r="21" ht="156.75">
      <c r="A21" s="19">
        <v>17</v>
      </c>
      <c r="B21" s="21" t="s">
        <v>498</v>
      </c>
      <c r="C21" s="21">
        <v>579</v>
      </c>
      <c r="D21" s="21">
        <v>3</v>
      </c>
      <c r="E21" s="21" t="s">
        <v>499</v>
      </c>
      <c r="F21" s="21">
        <f>0.3447+0.3375+0.2235+0.3375+0.03375+0.2235</f>
        <v>1.5004500000000001</v>
      </c>
      <c r="G21" s="21" t="s">
        <v>500</v>
      </c>
      <c r="H21" s="21">
        <v>1</v>
      </c>
      <c r="I21" s="21">
        <v>6</v>
      </c>
      <c r="J21" s="21">
        <v>2</v>
      </c>
      <c r="K21" s="21">
        <v>25</v>
      </c>
      <c r="L21" s="22">
        <v>27</v>
      </c>
      <c r="M21" s="21" t="s">
        <v>24</v>
      </c>
      <c r="N21" s="21">
        <v>14</v>
      </c>
      <c r="O21" s="21">
        <v>531</v>
      </c>
      <c r="P21" s="21" t="s">
        <v>501</v>
      </c>
      <c r="Q21" s="20" t="s">
        <v>502</v>
      </c>
      <c r="R21" s="21" t="s">
        <v>503</v>
      </c>
    </row>
    <row r="22" ht="85.5">
      <c r="A22" s="19">
        <v>18</v>
      </c>
      <c r="B22" s="21" t="s">
        <v>504</v>
      </c>
      <c r="C22" s="21">
        <v>1311</v>
      </c>
      <c r="D22" s="21">
        <v>3</v>
      </c>
      <c r="E22" s="21" t="s">
        <v>505</v>
      </c>
      <c r="F22" s="21">
        <v>0.105</v>
      </c>
      <c r="G22" s="21" t="s">
        <v>506</v>
      </c>
      <c r="H22" s="21">
        <v>1</v>
      </c>
      <c r="I22" s="21">
        <v>0</v>
      </c>
      <c r="J22" s="21">
        <v>2</v>
      </c>
      <c r="K22" s="22">
        <v>396</v>
      </c>
      <c r="L22" s="22">
        <v>398</v>
      </c>
      <c r="M22" s="21" t="s">
        <v>24</v>
      </c>
      <c r="N22" s="21">
        <v>8</v>
      </c>
      <c r="O22" s="21">
        <v>904</v>
      </c>
      <c r="P22" s="21">
        <v>221</v>
      </c>
      <c r="Q22" s="20">
        <v>46016</v>
      </c>
      <c r="R22" s="21" t="s">
        <v>507</v>
      </c>
    </row>
    <row r="23" ht="171">
      <c r="A23" s="19">
        <v>19</v>
      </c>
      <c r="B23" s="21" t="s">
        <v>508</v>
      </c>
      <c r="C23" s="21">
        <v>452</v>
      </c>
      <c r="D23" s="21">
        <v>4</v>
      </c>
      <c r="E23" s="21" t="s">
        <v>509</v>
      </c>
      <c r="F23" s="21">
        <f>2.6049+0.519</f>
        <v>3.1239000000000003</v>
      </c>
      <c r="G23" s="21" t="s">
        <v>510</v>
      </c>
      <c r="H23" s="21">
        <v>4</v>
      </c>
      <c r="I23" s="21">
        <v>2</v>
      </c>
      <c r="J23" s="21">
        <v>48</v>
      </c>
      <c r="K23" s="22">
        <v>44</v>
      </c>
      <c r="L23" s="22">
        <v>92</v>
      </c>
      <c r="M23" s="21">
        <v>32</v>
      </c>
      <c r="N23" s="21">
        <v>2</v>
      </c>
      <c r="O23" s="21">
        <v>352</v>
      </c>
      <c r="P23" s="21" t="s">
        <v>511</v>
      </c>
      <c r="Q23" s="20">
        <v>45716</v>
      </c>
      <c r="R23" s="21" t="s">
        <v>512</v>
      </c>
    </row>
    <row r="24" ht="85.5">
      <c r="A24" s="28">
        <v>20</v>
      </c>
      <c r="B24" s="30" t="s">
        <v>513</v>
      </c>
      <c r="C24" s="30">
        <v>372</v>
      </c>
      <c r="D24" s="30">
        <v>3</v>
      </c>
      <c r="E24" s="30" t="s">
        <v>514</v>
      </c>
      <c r="F24" s="30">
        <v>0.67859999999999998</v>
      </c>
      <c r="G24" s="30" t="s">
        <v>515</v>
      </c>
      <c r="H24" s="30">
        <v>2</v>
      </c>
      <c r="I24" s="30">
        <v>5</v>
      </c>
      <c r="J24" s="30">
        <v>0</v>
      </c>
      <c r="K24" s="32">
        <v>102</v>
      </c>
      <c r="L24" s="32">
        <v>102</v>
      </c>
      <c r="M24" s="30" t="s">
        <v>24</v>
      </c>
      <c r="N24" s="30">
        <v>5</v>
      </c>
      <c r="O24" s="30">
        <v>258</v>
      </c>
      <c r="P24" s="30">
        <v>47</v>
      </c>
      <c r="Q24" s="29">
        <v>46000</v>
      </c>
      <c r="R24" s="30" t="s">
        <v>516</v>
      </c>
    </row>
    <row r="25" ht="156.75">
      <c r="A25" s="33">
        <v>21</v>
      </c>
      <c r="B25" s="35" t="s">
        <v>517</v>
      </c>
      <c r="C25" s="35">
        <v>286</v>
      </c>
      <c r="D25" s="35">
        <v>4</v>
      </c>
      <c r="E25" s="35" t="s">
        <v>518</v>
      </c>
      <c r="F25" s="35">
        <f>0.6032+0.6032</f>
        <v>1.2063999999999999</v>
      </c>
      <c r="G25" s="35" t="s">
        <v>519</v>
      </c>
      <c r="H25" s="35">
        <v>3</v>
      </c>
      <c r="I25" s="35">
        <v>0</v>
      </c>
      <c r="J25" s="35">
        <v>0</v>
      </c>
      <c r="K25" s="37">
        <v>195</v>
      </c>
      <c r="L25" s="37">
        <v>195</v>
      </c>
      <c r="M25" s="35">
        <v>11</v>
      </c>
      <c r="N25" s="35">
        <v>1</v>
      </c>
      <c r="O25" s="35">
        <v>87</v>
      </c>
      <c r="P25" s="35" t="s">
        <v>520</v>
      </c>
      <c r="Q25" s="34" t="s">
        <v>521</v>
      </c>
      <c r="R25" s="35"/>
    </row>
    <row r="26" ht="242.25">
      <c r="A26" s="79">
        <v>22</v>
      </c>
      <c r="B26" s="35" t="s">
        <v>522</v>
      </c>
      <c r="C26" s="35">
        <v>434</v>
      </c>
      <c r="D26" s="35">
        <v>7</v>
      </c>
      <c r="E26" s="35" t="s">
        <v>523</v>
      </c>
      <c r="F26" s="35">
        <v>1.8900999999999999</v>
      </c>
      <c r="G26" s="35" t="s">
        <v>524</v>
      </c>
      <c r="H26" s="35">
        <v>1</v>
      </c>
      <c r="I26" s="35" t="s">
        <v>24</v>
      </c>
      <c r="J26" s="35" t="s">
        <v>24</v>
      </c>
      <c r="K26" s="37" t="s">
        <v>24</v>
      </c>
      <c r="L26" s="37" t="s">
        <v>24</v>
      </c>
      <c r="M26" s="35">
        <v>11</v>
      </c>
      <c r="N26" s="35">
        <v>12</v>
      </c>
      <c r="O26" s="35">
        <v>402</v>
      </c>
      <c r="P26" s="80" t="s">
        <v>525</v>
      </c>
      <c r="Q26" s="81" t="s">
        <v>526</v>
      </c>
      <c r="R26" s="82" t="s">
        <v>527</v>
      </c>
    </row>
    <row r="27" ht="99.75">
      <c r="A27" s="33">
        <v>23</v>
      </c>
      <c r="B27" s="35" t="s">
        <v>528</v>
      </c>
      <c r="C27" s="35">
        <v>636</v>
      </c>
      <c r="D27" s="35">
        <v>6</v>
      </c>
      <c r="E27" s="35" t="s">
        <v>529</v>
      </c>
      <c r="F27" s="35">
        <v>0.056000000000000001</v>
      </c>
      <c r="G27" s="35" t="s">
        <v>530</v>
      </c>
      <c r="H27" s="35">
        <v>2</v>
      </c>
      <c r="I27" s="35" t="s">
        <v>24</v>
      </c>
      <c r="J27" s="35" t="s">
        <v>24</v>
      </c>
      <c r="K27" s="37" t="s">
        <v>24</v>
      </c>
      <c r="L27" s="37" t="s">
        <v>24</v>
      </c>
      <c r="M27" s="37">
        <v>17</v>
      </c>
      <c r="N27" s="83">
        <v>9</v>
      </c>
      <c r="O27" s="35">
        <v>512</v>
      </c>
      <c r="P27" s="35">
        <v>70</v>
      </c>
      <c r="Q27" s="81" t="s">
        <v>531</v>
      </c>
      <c r="R27" s="84" t="s">
        <v>532</v>
      </c>
    </row>
    <row r="28" ht="85.5">
      <c r="A28" s="33">
        <v>24</v>
      </c>
      <c r="B28" s="35" t="s">
        <v>533</v>
      </c>
      <c r="C28" s="35">
        <v>696</v>
      </c>
      <c r="D28" s="35">
        <v>6</v>
      </c>
      <c r="E28" s="35" t="s">
        <v>534</v>
      </c>
      <c r="F28" s="35">
        <v>1.6325000000000001</v>
      </c>
      <c r="G28" s="35" t="s">
        <v>535</v>
      </c>
      <c r="H28" s="35">
        <v>2</v>
      </c>
      <c r="I28" s="35">
        <v>19</v>
      </c>
      <c r="J28" s="35">
        <v>5</v>
      </c>
      <c r="K28" s="37" t="s">
        <v>24</v>
      </c>
      <c r="L28" s="37" t="s">
        <v>24</v>
      </c>
      <c r="M28" s="37">
        <v>17</v>
      </c>
      <c r="N28" s="83">
        <v>9</v>
      </c>
      <c r="O28" s="35">
        <v>553</v>
      </c>
      <c r="P28" s="35">
        <v>90</v>
      </c>
      <c r="Q28" s="81" t="s">
        <v>536</v>
      </c>
      <c r="R28" s="84" t="s">
        <v>537</v>
      </c>
    </row>
    <row r="29" ht="85.5">
      <c r="A29" s="33">
        <v>25</v>
      </c>
      <c r="B29" s="35" t="s">
        <v>538</v>
      </c>
      <c r="C29" s="35">
        <v>904</v>
      </c>
      <c r="D29" s="35">
        <v>7</v>
      </c>
      <c r="E29" s="35" t="s">
        <v>539</v>
      </c>
      <c r="F29" s="35">
        <v>0.063799999999999996</v>
      </c>
      <c r="G29" s="35" t="s">
        <v>540</v>
      </c>
      <c r="H29" s="35">
        <v>3</v>
      </c>
      <c r="I29" s="35" t="s">
        <v>24</v>
      </c>
      <c r="J29" s="35" t="s">
        <v>24</v>
      </c>
      <c r="K29" s="37">
        <v>49</v>
      </c>
      <c r="L29" s="37" t="s">
        <v>541</v>
      </c>
      <c r="M29" s="85">
        <v>10</v>
      </c>
      <c r="N29" s="35">
        <v>9</v>
      </c>
      <c r="O29" s="35">
        <v>806</v>
      </c>
      <c r="P29" s="35" t="s">
        <v>525</v>
      </c>
      <c r="Q29" s="81" t="s">
        <v>542</v>
      </c>
      <c r="R29" s="84" t="s">
        <v>543</v>
      </c>
    </row>
    <row r="30" ht="85.5">
      <c r="A30" s="33">
        <v>26</v>
      </c>
      <c r="B30" s="35" t="s">
        <v>544</v>
      </c>
      <c r="C30" s="35">
        <v>513</v>
      </c>
      <c r="D30" s="35">
        <v>6</v>
      </c>
      <c r="E30" s="35" t="s">
        <v>545</v>
      </c>
      <c r="F30" s="35">
        <v>0.095000000000000001</v>
      </c>
      <c r="G30" s="35" t="s">
        <v>546</v>
      </c>
      <c r="H30" s="35">
        <v>2</v>
      </c>
      <c r="I30" s="35">
        <v>28</v>
      </c>
      <c r="J30" s="35">
        <v>29</v>
      </c>
      <c r="K30" s="37" t="s">
        <v>24</v>
      </c>
      <c r="L30" s="37" t="s">
        <v>24</v>
      </c>
      <c r="M30" s="35">
        <v>13</v>
      </c>
      <c r="N30" s="35">
        <v>9</v>
      </c>
      <c r="O30" s="35">
        <v>347</v>
      </c>
      <c r="P30" s="35">
        <v>82</v>
      </c>
      <c r="Q30" s="81" t="s">
        <v>547</v>
      </c>
      <c r="R30" s="84" t="s">
        <v>548</v>
      </c>
    </row>
    <row r="31" ht="85.5">
      <c r="A31" s="33">
        <v>27</v>
      </c>
      <c r="B31" s="35" t="s">
        <v>549</v>
      </c>
      <c r="C31" s="35">
        <v>350</v>
      </c>
      <c r="D31" s="35">
        <v>5</v>
      </c>
      <c r="E31" s="35" t="s">
        <v>550</v>
      </c>
      <c r="F31" s="35">
        <v>0.25</v>
      </c>
      <c r="G31" s="35" t="s">
        <v>551</v>
      </c>
      <c r="H31" s="35">
        <v>1</v>
      </c>
      <c r="I31" s="35" t="s">
        <v>24</v>
      </c>
      <c r="J31" s="35">
        <v>24</v>
      </c>
      <c r="K31" s="37" t="s">
        <v>24</v>
      </c>
      <c r="L31" s="37" t="s">
        <v>24</v>
      </c>
      <c r="M31" s="83">
        <v>11</v>
      </c>
      <c r="N31" s="35">
        <v>9</v>
      </c>
      <c r="O31" s="35">
        <v>297</v>
      </c>
      <c r="P31" s="35" t="s">
        <v>525</v>
      </c>
      <c r="Q31" s="81" t="s">
        <v>552</v>
      </c>
      <c r="R31" s="84" t="s">
        <v>553</v>
      </c>
    </row>
    <row r="32" ht="85.5">
      <c r="A32" s="33">
        <v>28</v>
      </c>
      <c r="B32" s="35" t="s">
        <v>554</v>
      </c>
      <c r="C32" s="35">
        <v>448</v>
      </c>
      <c r="D32" s="35">
        <v>7</v>
      </c>
      <c r="E32" s="35" t="s">
        <v>555</v>
      </c>
      <c r="F32" s="35">
        <v>0.63949999999999996</v>
      </c>
      <c r="G32" s="35" t="s">
        <v>556</v>
      </c>
      <c r="H32" s="35">
        <v>2</v>
      </c>
      <c r="I32" s="35" t="s">
        <v>24</v>
      </c>
      <c r="J32" s="35">
        <v>4</v>
      </c>
      <c r="K32" s="37" t="s">
        <v>24</v>
      </c>
      <c r="L32" s="37" t="s">
        <v>24</v>
      </c>
      <c r="M32" s="83">
        <v>12</v>
      </c>
      <c r="N32" s="35">
        <v>10</v>
      </c>
      <c r="O32" s="35">
        <v>377</v>
      </c>
      <c r="P32" s="35">
        <v>36</v>
      </c>
      <c r="Q32" s="81" t="s">
        <v>557</v>
      </c>
      <c r="R32" s="84" t="s">
        <v>558</v>
      </c>
    </row>
    <row r="33" ht="85.5">
      <c r="A33" s="86">
        <v>29</v>
      </c>
      <c r="B33" s="86" t="s">
        <v>559</v>
      </c>
      <c r="C33" s="86">
        <v>438</v>
      </c>
      <c r="D33" s="86">
        <v>7</v>
      </c>
      <c r="E33" s="86" t="s">
        <v>560</v>
      </c>
      <c r="F33" s="86">
        <v>0.033000000000000002</v>
      </c>
      <c r="G33" s="86" t="s">
        <v>561</v>
      </c>
      <c r="H33" s="86">
        <v>3</v>
      </c>
      <c r="I33" s="86">
        <v>44</v>
      </c>
      <c r="J33" s="86" t="s">
        <v>24</v>
      </c>
      <c r="K33" s="86" t="s">
        <v>24</v>
      </c>
      <c r="L33" s="87" t="s">
        <v>24</v>
      </c>
      <c r="M33" s="88">
        <v>12</v>
      </c>
      <c r="N33" s="35">
        <v>10</v>
      </c>
      <c r="O33" s="89">
        <v>257</v>
      </c>
      <c r="P33" s="35" t="s">
        <v>525</v>
      </c>
      <c r="Q33" s="90" t="s">
        <v>562</v>
      </c>
      <c r="R33" s="84" t="s">
        <v>563</v>
      </c>
    </row>
    <row r="34" ht="22.5" customHeight="1">
      <c r="A34" s="52" t="s">
        <v>251</v>
      </c>
      <c r="B34" s="91"/>
      <c r="C34" s="91"/>
      <c r="D34" s="91"/>
      <c r="E34" s="92"/>
      <c r="F34" s="92"/>
      <c r="G34" s="92"/>
      <c r="H34" s="92"/>
      <c r="I34" s="92"/>
      <c r="J34" s="91"/>
      <c r="K34" s="91"/>
      <c r="L34" s="60"/>
      <c r="M34" s="91"/>
      <c r="N34" s="91"/>
      <c r="O34" s="91"/>
      <c r="P34" s="91"/>
      <c r="Q34" s="91"/>
      <c r="R34" s="93"/>
    </row>
    <row r="35" ht="60">
      <c r="A35" s="57">
        <v>1</v>
      </c>
      <c r="B35" s="57" t="s">
        <v>564</v>
      </c>
      <c r="C35" s="57">
        <v>214</v>
      </c>
      <c r="D35" s="57">
        <v>5</v>
      </c>
      <c r="E35" s="57" t="s">
        <v>565</v>
      </c>
      <c r="F35" s="57">
        <v>0.18323300000000001</v>
      </c>
      <c r="G35" s="57" t="s">
        <v>566</v>
      </c>
      <c r="H35" s="57">
        <v>3</v>
      </c>
      <c r="I35" s="57" t="s">
        <v>24</v>
      </c>
      <c r="J35" s="57" t="s">
        <v>24</v>
      </c>
      <c r="K35" s="57" t="s">
        <v>24</v>
      </c>
      <c r="L35" s="57" t="s">
        <v>24</v>
      </c>
      <c r="M35" s="57" t="s">
        <v>24</v>
      </c>
      <c r="N35" s="57">
        <v>15</v>
      </c>
      <c r="O35" s="57">
        <v>196</v>
      </c>
      <c r="P35" s="57" t="s">
        <v>24</v>
      </c>
      <c r="Q35" s="57" t="s">
        <v>567</v>
      </c>
      <c r="R35" s="94" t="s">
        <v>568</v>
      </c>
    </row>
    <row r="36" ht="60">
      <c r="A36" s="57">
        <v>2</v>
      </c>
      <c r="B36" s="64">
        <v>42284</v>
      </c>
      <c r="C36" s="57">
        <v>2358</v>
      </c>
      <c r="D36" s="57">
        <v>5</v>
      </c>
      <c r="E36" s="57" t="s">
        <v>569</v>
      </c>
      <c r="F36" s="57">
        <v>0.097775000000000001</v>
      </c>
      <c r="G36" s="57" t="s">
        <v>570</v>
      </c>
      <c r="H36" s="57">
        <v>3</v>
      </c>
      <c r="I36" s="57" t="s">
        <v>24</v>
      </c>
      <c r="J36" s="57" t="s">
        <v>24</v>
      </c>
      <c r="K36" s="57" t="s">
        <v>24</v>
      </c>
      <c r="L36" s="57" t="s">
        <v>24</v>
      </c>
      <c r="M36" s="57" t="s">
        <v>24</v>
      </c>
      <c r="N36" s="57">
        <v>8</v>
      </c>
      <c r="O36" s="57">
        <v>2347</v>
      </c>
      <c r="P36" s="57" t="s">
        <v>24</v>
      </c>
      <c r="Q36" s="57" t="s">
        <v>571</v>
      </c>
      <c r="R36" s="94" t="s">
        <v>572</v>
      </c>
    </row>
    <row r="37" ht="75">
      <c r="A37" s="57">
        <v>3</v>
      </c>
      <c r="B37" s="64">
        <v>43272</v>
      </c>
      <c r="C37" s="57">
        <v>1822</v>
      </c>
      <c r="D37" s="57">
        <v>5</v>
      </c>
      <c r="E37" s="57" t="s">
        <v>573</v>
      </c>
      <c r="F37" s="57">
        <v>0.049421</v>
      </c>
      <c r="G37" s="57" t="s">
        <v>574</v>
      </c>
      <c r="H37" s="57">
        <v>3</v>
      </c>
      <c r="I37" s="57" t="s">
        <v>24</v>
      </c>
      <c r="J37" s="57" t="s">
        <v>24</v>
      </c>
      <c r="K37" s="57" t="s">
        <v>24</v>
      </c>
      <c r="L37" s="57" t="s">
        <v>24</v>
      </c>
      <c r="M37" s="57" t="s">
        <v>24</v>
      </c>
      <c r="N37" s="57">
        <v>7</v>
      </c>
      <c r="O37" s="57">
        <v>1812</v>
      </c>
      <c r="P37" s="57" t="s">
        <v>24</v>
      </c>
      <c r="Q37" s="64" t="s">
        <v>575</v>
      </c>
      <c r="R37" s="94" t="s">
        <v>576</v>
      </c>
    </row>
    <row r="38" ht="60">
      <c r="A38" s="57">
        <v>4</v>
      </c>
      <c r="B38" s="64">
        <v>42284</v>
      </c>
      <c r="C38" s="57">
        <v>2432</v>
      </c>
      <c r="D38" s="57">
        <v>5</v>
      </c>
      <c r="E38" s="57" t="s">
        <v>577</v>
      </c>
      <c r="F38" s="57">
        <v>0.049595</v>
      </c>
      <c r="G38" s="57" t="s">
        <v>570</v>
      </c>
      <c r="H38" s="57">
        <v>3</v>
      </c>
      <c r="I38" s="57" t="s">
        <v>24</v>
      </c>
      <c r="J38" s="57" t="s">
        <v>24</v>
      </c>
      <c r="K38" s="57" t="s">
        <v>24</v>
      </c>
      <c r="L38" s="57" t="s">
        <v>24</v>
      </c>
      <c r="M38" s="57" t="s">
        <v>24</v>
      </c>
      <c r="N38" s="57">
        <v>9</v>
      </c>
      <c r="O38" s="57">
        <v>2420</v>
      </c>
      <c r="P38" s="57" t="s">
        <v>24</v>
      </c>
      <c r="Q38" s="64" t="s">
        <v>578</v>
      </c>
      <c r="R38" s="94" t="s">
        <v>579</v>
      </c>
    </row>
    <row r="39" ht="60">
      <c r="A39" s="57">
        <v>5</v>
      </c>
      <c r="B39" s="64">
        <v>42284</v>
      </c>
      <c r="C39" s="57">
        <v>2481</v>
      </c>
      <c r="D39" s="57">
        <v>5</v>
      </c>
      <c r="E39" s="57" t="s">
        <v>580</v>
      </c>
      <c r="F39" s="57">
        <v>0.042700000000000002</v>
      </c>
      <c r="G39" s="64" t="s">
        <v>581</v>
      </c>
      <c r="H39" s="57">
        <v>2</v>
      </c>
      <c r="I39" s="57" t="s">
        <v>24</v>
      </c>
      <c r="J39" s="57" t="s">
        <v>24</v>
      </c>
      <c r="K39" s="57" t="s">
        <v>24</v>
      </c>
      <c r="L39" s="57" t="s">
        <v>24</v>
      </c>
      <c r="M39" s="57" t="s">
        <v>24</v>
      </c>
      <c r="N39" s="57">
        <v>9</v>
      </c>
      <c r="O39" s="57">
        <v>2470</v>
      </c>
      <c r="P39" s="95" t="s">
        <v>24</v>
      </c>
      <c r="Q39" s="57" t="s">
        <v>582</v>
      </c>
      <c r="R39" s="94" t="s">
        <v>583</v>
      </c>
    </row>
    <row r="40" ht="90">
      <c r="A40" s="57">
        <v>6</v>
      </c>
      <c r="B40" s="65" t="s">
        <v>584</v>
      </c>
      <c r="C40" s="57">
        <v>441</v>
      </c>
      <c r="D40" s="57">
        <v>6</v>
      </c>
      <c r="E40" s="57" t="s">
        <v>585</v>
      </c>
      <c r="F40" s="57">
        <v>0.17208599999999999</v>
      </c>
      <c r="G40" s="57" t="s">
        <v>586</v>
      </c>
      <c r="H40" s="57">
        <v>2</v>
      </c>
      <c r="I40" s="57">
        <v>80</v>
      </c>
      <c r="J40" s="57">
        <v>1</v>
      </c>
      <c r="K40" s="57">
        <v>5</v>
      </c>
      <c r="L40" s="96">
        <v>6</v>
      </c>
      <c r="M40" s="57" t="s">
        <v>24</v>
      </c>
      <c r="N40" s="57">
        <v>12</v>
      </c>
      <c r="O40" s="57">
        <v>341</v>
      </c>
      <c r="P40" s="57" t="s">
        <v>24</v>
      </c>
      <c r="Q40" s="64" t="s">
        <v>587</v>
      </c>
      <c r="R40" s="94" t="s">
        <v>588</v>
      </c>
    </row>
    <row r="41" ht="75">
      <c r="A41" s="57">
        <v>7</v>
      </c>
      <c r="B41" s="57" t="s">
        <v>589</v>
      </c>
      <c r="C41" s="57">
        <v>318</v>
      </c>
      <c r="D41" s="57">
        <v>8</v>
      </c>
      <c r="E41" s="57" t="s">
        <v>585</v>
      </c>
      <c r="F41" s="57">
        <v>0.080437999999999996</v>
      </c>
      <c r="G41" s="57" t="s">
        <v>590</v>
      </c>
      <c r="H41" s="57">
        <v>2</v>
      </c>
      <c r="I41" s="57">
        <v>6</v>
      </c>
      <c r="J41" s="57">
        <v>2</v>
      </c>
      <c r="K41" s="57">
        <v>4</v>
      </c>
      <c r="L41" s="96">
        <v>6</v>
      </c>
      <c r="M41" s="57" t="s">
        <v>24</v>
      </c>
      <c r="N41" s="57">
        <v>15</v>
      </c>
      <c r="O41" s="57">
        <v>289</v>
      </c>
      <c r="P41" s="57" t="s">
        <v>24</v>
      </c>
      <c r="Q41" s="64" t="s">
        <v>591</v>
      </c>
      <c r="R41" s="97" t="s">
        <v>592</v>
      </c>
    </row>
    <row r="42" ht="75">
      <c r="A42" s="57">
        <v>8</v>
      </c>
      <c r="B42" s="57" t="s">
        <v>593</v>
      </c>
      <c r="C42" s="57">
        <v>78</v>
      </c>
      <c r="D42" s="57">
        <v>6</v>
      </c>
      <c r="E42" s="57" t="s">
        <v>594</v>
      </c>
      <c r="F42" s="98">
        <v>0.0035370000000000002</v>
      </c>
      <c r="G42" s="57" t="s">
        <v>595</v>
      </c>
      <c r="H42" s="57">
        <v>3</v>
      </c>
      <c r="I42" s="57" t="s">
        <v>24</v>
      </c>
      <c r="J42" s="57" t="s">
        <v>24</v>
      </c>
      <c r="K42" s="57" t="s">
        <v>24</v>
      </c>
      <c r="L42" s="96" t="s">
        <v>24</v>
      </c>
      <c r="M42" s="57" t="s">
        <v>24</v>
      </c>
      <c r="N42" s="57">
        <v>16</v>
      </c>
      <c r="O42" s="57">
        <v>59</v>
      </c>
      <c r="P42" s="57" t="s">
        <v>24</v>
      </c>
      <c r="Q42" s="64" t="s">
        <v>596</v>
      </c>
      <c r="R42" s="57" t="s">
        <v>597</v>
      </c>
    </row>
    <row r="43" ht="75">
      <c r="A43" s="57">
        <v>9</v>
      </c>
      <c r="B43" s="57" t="s">
        <v>598</v>
      </c>
      <c r="C43" s="57">
        <v>186</v>
      </c>
      <c r="D43" s="57">
        <v>6</v>
      </c>
      <c r="E43" s="99" t="s">
        <v>599</v>
      </c>
      <c r="F43" s="58">
        <v>0.001562</v>
      </c>
      <c r="G43" s="57" t="s">
        <v>600</v>
      </c>
      <c r="H43" s="57">
        <v>2</v>
      </c>
      <c r="I43" s="57">
        <v>9</v>
      </c>
      <c r="J43" s="57">
        <v>2</v>
      </c>
      <c r="K43" s="57">
        <v>10</v>
      </c>
      <c r="L43" s="96">
        <v>12</v>
      </c>
      <c r="M43" s="57" t="s">
        <v>24</v>
      </c>
      <c r="N43" s="57">
        <v>13</v>
      </c>
      <c r="O43" s="57">
        <v>150</v>
      </c>
      <c r="P43" s="57" t="s">
        <v>24</v>
      </c>
      <c r="Q43" s="64" t="s">
        <v>601</v>
      </c>
      <c r="R43" s="57" t="s">
        <v>602</v>
      </c>
    </row>
    <row r="44" ht="60">
      <c r="A44" s="57">
        <v>10</v>
      </c>
      <c r="B44" s="64" t="s">
        <v>603</v>
      </c>
      <c r="C44" s="57">
        <v>1366</v>
      </c>
      <c r="D44" s="57">
        <v>5</v>
      </c>
      <c r="E44" s="57" t="s">
        <v>604</v>
      </c>
      <c r="F44" s="57">
        <v>0.68179999999999996</v>
      </c>
      <c r="G44" s="57" t="s">
        <v>605</v>
      </c>
      <c r="H44" s="57">
        <v>3</v>
      </c>
      <c r="I44" s="57" t="s">
        <v>24</v>
      </c>
      <c r="J44" s="57" t="s">
        <v>24</v>
      </c>
      <c r="K44" s="65">
        <v>6</v>
      </c>
      <c r="L44" s="96">
        <v>6</v>
      </c>
      <c r="M44" s="57" t="s">
        <v>24</v>
      </c>
      <c r="N44" s="57" t="s">
        <v>24</v>
      </c>
      <c r="O44" s="57">
        <v>1357</v>
      </c>
      <c r="P44" s="57" t="s">
        <v>24</v>
      </c>
      <c r="Q44" s="64" t="s">
        <v>606</v>
      </c>
      <c r="R44" s="57" t="s">
        <v>607</v>
      </c>
    </row>
    <row r="45" ht="60">
      <c r="A45" s="57">
        <v>11</v>
      </c>
      <c r="B45" s="64">
        <v>41778</v>
      </c>
      <c r="C45" s="57">
        <v>2702</v>
      </c>
      <c r="D45" s="57">
        <v>5</v>
      </c>
      <c r="E45" s="57" t="s">
        <v>608</v>
      </c>
      <c r="F45" s="57">
        <v>0.273559</v>
      </c>
      <c r="G45" s="57" t="s">
        <v>609</v>
      </c>
      <c r="H45" s="57">
        <v>3</v>
      </c>
      <c r="I45" s="57" t="s">
        <v>24</v>
      </c>
      <c r="J45" s="57" t="s">
        <v>24</v>
      </c>
      <c r="K45" s="57">
        <v>7</v>
      </c>
      <c r="L45" s="96">
        <v>7</v>
      </c>
      <c r="M45" s="57" t="s">
        <v>24</v>
      </c>
      <c r="N45" s="57" t="s">
        <v>24</v>
      </c>
      <c r="O45" s="57">
        <v>2692</v>
      </c>
      <c r="P45" s="57" t="s">
        <v>24</v>
      </c>
      <c r="Q45" s="64" t="s">
        <v>610</v>
      </c>
      <c r="R45" s="65" t="s">
        <v>611</v>
      </c>
    </row>
    <row r="46" ht="60">
      <c r="A46" s="57">
        <v>12</v>
      </c>
      <c r="B46" s="64">
        <v>43559</v>
      </c>
      <c r="C46" s="57">
        <v>1500</v>
      </c>
      <c r="D46" s="57">
        <v>5</v>
      </c>
      <c r="E46" s="57" t="s">
        <v>612</v>
      </c>
      <c r="F46" s="57">
        <v>0.037470000000000003</v>
      </c>
      <c r="G46" s="57" t="s">
        <v>613</v>
      </c>
      <c r="H46" s="57">
        <v>3</v>
      </c>
      <c r="I46" s="57" t="s">
        <v>24</v>
      </c>
      <c r="J46" s="57" t="s">
        <v>24</v>
      </c>
      <c r="K46" s="65">
        <v>3</v>
      </c>
      <c r="L46" s="96">
        <v>3</v>
      </c>
      <c r="M46" s="57" t="s">
        <v>24</v>
      </c>
      <c r="N46" s="57" t="s">
        <v>24</v>
      </c>
      <c r="O46" s="57">
        <v>1494</v>
      </c>
      <c r="P46" s="57" t="s">
        <v>24</v>
      </c>
      <c r="Q46" s="64" t="s">
        <v>614</v>
      </c>
      <c r="R46" s="57" t="s">
        <v>615</v>
      </c>
    </row>
    <row r="47" ht="60">
      <c r="A47" s="57">
        <v>13</v>
      </c>
      <c r="B47" s="64">
        <v>44043</v>
      </c>
      <c r="C47" s="57">
        <v>1423</v>
      </c>
      <c r="D47" s="57">
        <v>5</v>
      </c>
      <c r="E47" s="57" t="s">
        <v>616</v>
      </c>
      <c r="F47" s="57">
        <v>0.025788999999999999</v>
      </c>
      <c r="G47" s="57" t="s">
        <v>617</v>
      </c>
      <c r="H47" s="57">
        <v>3</v>
      </c>
      <c r="I47" s="57" t="s">
        <v>24</v>
      </c>
      <c r="J47" s="57" t="s">
        <v>24</v>
      </c>
      <c r="K47" s="65">
        <v>5</v>
      </c>
      <c r="L47" s="96">
        <v>5</v>
      </c>
      <c r="M47" s="57" t="s">
        <v>24</v>
      </c>
      <c r="N47" s="57" t="s">
        <v>24</v>
      </c>
      <c r="O47" s="57">
        <v>1415</v>
      </c>
      <c r="P47" s="57" t="s">
        <v>24</v>
      </c>
      <c r="Q47" s="57" t="s">
        <v>618</v>
      </c>
      <c r="R47" s="57" t="s">
        <v>619</v>
      </c>
    </row>
    <row r="48" ht="75">
      <c r="A48" s="57">
        <v>14</v>
      </c>
      <c r="B48" s="64" t="s">
        <v>620</v>
      </c>
      <c r="C48" s="57">
        <v>506</v>
      </c>
      <c r="D48" s="57">
        <v>5</v>
      </c>
      <c r="E48" s="57" t="s">
        <v>621</v>
      </c>
      <c r="F48" s="98">
        <v>0.26961000000000002</v>
      </c>
      <c r="G48" s="57" t="s">
        <v>622</v>
      </c>
      <c r="H48" s="57">
        <v>3</v>
      </c>
      <c r="I48" s="57" t="s">
        <v>24</v>
      </c>
      <c r="J48" s="57" t="s">
        <v>24</v>
      </c>
      <c r="K48" s="65">
        <v>7</v>
      </c>
      <c r="L48" s="96">
        <v>7</v>
      </c>
      <c r="M48" s="57" t="s">
        <v>24</v>
      </c>
      <c r="N48" s="57" t="s">
        <v>24</v>
      </c>
      <c r="O48" s="57">
        <v>496</v>
      </c>
      <c r="P48" s="57" t="s">
        <v>24</v>
      </c>
      <c r="Q48" s="57" t="s">
        <v>623</v>
      </c>
      <c r="R48" s="100" t="s">
        <v>624</v>
      </c>
    </row>
    <row r="49" ht="60">
      <c r="A49" s="57">
        <v>15</v>
      </c>
      <c r="B49" s="64">
        <v>41256</v>
      </c>
      <c r="C49" s="57">
        <v>3118</v>
      </c>
      <c r="D49" s="57">
        <v>5</v>
      </c>
      <c r="E49" s="57" t="s">
        <v>625</v>
      </c>
      <c r="F49" s="57">
        <v>0.038835000000000001</v>
      </c>
      <c r="G49" s="57" t="s">
        <v>626</v>
      </c>
      <c r="H49" s="57">
        <v>1</v>
      </c>
      <c r="I49" s="57" t="s">
        <v>24</v>
      </c>
      <c r="J49" s="57" t="s">
        <v>24</v>
      </c>
      <c r="K49" s="57">
        <v>2</v>
      </c>
      <c r="L49" s="96">
        <v>2</v>
      </c>
      <c r="M49" s="57" t="s">
        <v>24</v>
      </c>
      <c r="N49" s="57" t="s">
        <v>24</v>
      </c>
      <c r="O49" s="57">
        <v>3115</v>
      </c>
      <c r="P49" s="57" t="s">
        <v>24</v>
      </c>
      <c r="Q49" s="64" t="s">
        <v>627</v>
      </c>
      <c r="R49" s="65" t="s">
        <v>628</v>
      </c>
    </row>
    <row r="50" ht="60">
      <c r="A50" s="57">
        <v>16</v>
      </c>
      <c r="B50" s="64" t="s">
        <v>629</v>
      </c>
      <c r="C50" s="57">
        <v>337</v>
      </c>
      <c r="D50" s="57">
        <v>5</v>
      </c>
      <c r="E50" s="57" t="s">
        <v>630</v>
      </c>
      <c r="F50" s="57">
        <v>0.38593699999999997</v>
      </c>
      <c r="G50" s="57" t="s">
        <v>631</v>
      </c>
      <c r="H50" s="57">
        <v>3</v>
      </c>
      <c r="I50" s="57" t="s">
        <v>24</v>
      </c>
      <c r="J50" s="57" t="s">
        <v>24</v>
      </c>
      <c r="K50" s="65">
        <v>6</v>
      </c>
      <c r="L50" s="96">
        <v>6</v>
      </c>
      <c r="M50" s="57" t="s">
        <v>24</v>
      </c>
      <c r="N50" s="57" t="s">
        <v>24</v>
      </c>
      <c r="O50" s="57">
        <v>328</v>
      </c>
      <c r="P50" s="57" t="s">
        <v>24</v>
      </c>
      <c r="Q50" s="64" t="s">
        <v>632</v>
      </c>
      <c r="R50" s="57" t="s">
        <v>633</v>
      </c>
    </row>
    <row r="51" ht="60">
      <c r="A51" s="57">
        <v>17</v>
      </c>
      <c r="B51" s="65" t="s">
        <v>634</v>
      </c>
      <c r="C51" s="57">
        <v>455</v>
      </c>
      <c r="D51" s="57">
        <v>5</v>
      </c>
      <c r="E51" s="57" t="s">
        <v>635</v>
      </c>
      <c r="F51" s="57">
        <v>0.0214921</v>
      </c>
      <c r="G51" s="57" t="s">
        <v>636</v>
      </c>
      <c r="H51" s="57">
        <v>3</v>
      </c>
      <c r="I51" s="57" t="s">
        <v>24</v>
      </c>
      <c r="J51" s="57" t="s">
        <v>24</v>
      </c>
      <c r="K51" s="65">
        <v>4</v>
      </c>
      <c r="L51" s="96">
        <v>4</v>
      </c>
      <c r="M51" s="57" t="s">
        <v>24</v>
      </c>
      <c r="N51" s="57" t="s">
        <v>24</v>
      </c>
      <c r="O51" s="57">
        <v>448</v>
      </c>
      <c r="P51" s="57" t="s">
        <v>24</v>
      </c>
      <c r="Q51" s="64" t="s">
        <v>637</v>
      </c>
      <c r="R51" s="100" t="s">
        <v>638</v>
      </c>
    </row>
    <row r="52" ht="90">
      <c r="A52" s="57">
        <v>18</v>
      </c>
      <c r="B52" s="64">
        <v>43280</v>
      </c>
      <c r="C52" s="57">
        <v>1780</v>
      </c>
      <c r="D52" s="57">
        <v>5</v>
      </c>
      <c r="E52" s="57" t="s">
        <v>639</v>
      </c>
      <c r="F52" s="57">
        <v>0.30865399999999998</v>
      </c>
      <c r="G52" s="57" t="s">
        <v>640</v>
      </c>
      <c r="H52" s="57">
        <v>3</v>
      </c>
      <c r="I52" s="57" t="s">
        <v>24</v>
      </c>
      <c r="J52" s="57" t="s">
        <v>24</v>
      </c>
      <c r="K52" s="65">
        <v>8</v>
      </c>
      <c r="L52" s="96">
        <v>8</v>
      </c>
      <c r="M52" s="57" t="s">
        <v>24</v>
      </c>
      <c r="N52" s="57" t="s">
        <v>24</v>
      </c>
      <c r="O52" s="57">
        <v>1769</v>
      </c>
      <c r="P52" s="57" t="s">
        <v>24</v>
      </c>
      <c r="Q52" s="64" t="s">
        <v>641</v>
      </c>
      <c r="R52" s="100" t="s">
        <v>642</v>
      </c>
    </row>
    <row r="53" ht="45">
      <c r="A53" s="57">
        <v>19</v>
      </c>
      <c r="B53" s="64">
        <v>43892</v>
      </c>
      <c r="C53" s="57">
        <v>1370</v>
      </c>
      <c r="D53" s="57">
        <v>5</v>
      </c>
      <c r="E53" s="57" t="s">
        <v>643</v>
      </c>
      <c r="F53" s="57">
        <v>0.029987</v>
      </c>
      <c r="G53" s="64" t="s">
        <v>609</v>
      </c>
      <c r="H53" s="57">
        <v>3</v>
      </c>
      <c r="I53" s="57" t="s">
        <v>24</v>
      </c>
      <c r="J53" s="57" t="s">
        <v>24</v>
      </c>
      <c r="K53" s="65">
        <v>6</v>
      </c>
      <c r="L53" s="96">
        <v>6</v>
      </c>
      <c r="M53" s="57" t="s">
        <v>24</v>
      </c>
      <c r="N53" s="57" t="s">
        <v>24</v>
      </c>
      <c r="O53" s="57">
        <v>1361</v>
      </c>
      <c r="P53" s="57" t="s">
        <v>24</v>
      </c>
      <c r="Q53" s="64" t="s">
        <v>644</v>
      </c>
      <c r="R53" s="57" t="s">
        <v>645</v>
      </c>
    </row>
    <row r="54" ht="60">
      <c r="A54" s="101">
        <v>20</v>
      </c>
      <c r="B54" s="100" t="s">
        <v>646</v>
      </c>
      <c r="C54" s="57">
        <v>616</v>
      </c>
      <c r="D54" s="57">
        <v>5</v>
      </c>
      <c r="E54" s="65" t="s">
        <v>647</v>
      </c>
      <c r="F54" s="57">
        <v>0.126115</v>
      </c>
      <c r="G54" s="65" t="s">
        <v>648</v>
      </c>
      <c r="H54" s="65">
        <v>1</v>
      </c>
      <c r="I54" s="57" t="s">
        <v>24</v>
      </c>
      <c r="J54" s="57" t="s">
        <v>24</v>
      </c>
      <c r="K54" s="57">
        <v>5</v>
      </c>
      <c r="L54" s="96">
        <v>5</v>
      </c>
      <c r="M54" s="65" t="s">
        <v>24</v>
      </c>
      <c r="N54" s="65" t="s">
        <v>24</v>
      </c>
      <c r="O54" s="65">
        <v>610</v>
      </c>
      <c r="P54" s="65" t="s">
        <v>24</v>
      </c>
      <c r="Q54" s="65" t="s">
        <v>649</v>
      </c>
      <c r="R54" s="65" t="s">
        <v>650</v>
      </c>
    </row>
    <row r="55" ht="14.25"/>
    <row r="56" ht="14.25"/>
    <row r="57" ht="14.25"/>
    <row r="58" ht="14.25"/>
    <row r="59" ht="14.25"/>
    <row r="60" ht="14.25"/>
  </sheetData>
  <mergeCells count="4">
    <mergeCell ref="A1:Q1"/>
    <mergeCell ref="A3:R3"/>
    <mergeCell ref="A4:R4"/>
    <mergeCell ref="A34:R3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TU-N3</dc:creator>
  <cp:lastModifiedBy>markova_ma</cp:lastModifiedBy>
  <cp:revision>11</cp:revision>
  <dcterms:created xsi:type="dcterms:W3CDTF">2025-10-07T04:29:17Z</dcterms:created>
  <dcterms:modified xsi:type="dcterms:W3CDTF">2026-02-10T07:25:07Z</dcterms:modified>
</cp:coreProperties>
</file>