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раздел 1" sheetId="1" state="visible" r:id="rId1"/>
    <sheet name="раздел 2" sheetId="2" state="visible" r:id="rId2"/>
    <sheet name="раздел 3" sheetId="3" state="visible" r:id="rId3"/>
    <sheet name="вспом" sheetId="4" state="hidden" r:id="rId4"/>
    <sheet name="вспом 4" sheetId="5" state="hidden" r:id="rId5"/>
    <sheet name="вспом 6" sheetId="6" state="hidden" r:id="rId6"/>
  </sheets>
  <definedNames>
    <definedName name="\a" localSheetId="2">#REF!</definedName>
    <definedName name="\m" localSheetId="2">#REF!</definedName>
    <definedName name="\n" localSheetId="2">#REF!</definedName>
    <definedName name="\o" localSheetId="2">#REF!</definedName>
    <definedName name="_______ss1" localSheetId="2">#REF!</definedName>
    <definedName name="_____ss1" localSheetId="2">#REF!</definedName>
    <definedName name="____Num2" localSheetId="2">#REF!</definedName>
    <definedName name="____ss1" localSheetId="2">#REF!</definedName>
    <definedName name="___Num2" localSheetId="2">#REF!</definedName>
    <definedName name="___SP1" localSheetId="2">[1]FES!#REF!</definedName>
    <definedName name="___SP10" localSheetId="2">[1]FES!#REF!</definedName>
    <definedName name="___SP11" localSheetId="2">[1]FES!#REF!</definedName>
    <definedName name="___SP12" localSheetId="2">[1]FES!#REF!</definedName>
    <definedName name="___SP13" localSheetId="2">[1]FES!#REF!</definedName>
    <definedName name="___SP14" localSheetId="2">[1]FES!#REF!</definedName>
    <definedName name="___SP15" localSheetId="2">[1]FES!#REF!</definedName>
    <definedName name="___SP16" localSheetId="2">[1]FES!#REF!</definedName>
    <definedName name="___SP17" localSheetId="2">[1]FES!#REF!</definedName>
    <definedName name="___SP18" localSheetId="2">[1]FES!#REF!</definedName>
    <definedName name="___SP19" localSheetId="2">[1]FES!#REF!</definedName>
    <definedName name="___SP2" localSheetId="2">[1]FES!#REF!</definedName>
    <definedName name="___SP20" localSheetId="2">[1]FES!#REF!</definedName>
    <definedName name="___SP3" localSheetId="2">[1]FES!#REF!</definedName>
    <definedName name="___SP4" localSheetId="2">[1]FES!#REF!</definedName>
    <definedName name="___SP5" localSheetId="2">[1]FES!#REF!</definedName>
    <definedName name="___SP7" localSheetId="2">[1]FES!#REF!</definedName>
    <definedName name="___SP8" localSheetId="2">[1]FES!#REF!</definedName>
    <definedName name="___SP9" localSheetId="2">[1]FES!#REF!</definedName>
    <definedName name="__Num2" localSheetId="2">#REF!</definedName>
    <definedName name="__SP1" localSheetId="2">[1]FES!#REF!</definedName>
    <definedName name="__SP10" localSheetId="2">[1]FES!#REF!</definedName>
    <definedName name="__SP11" localSheetId="2">[1]FES!#REF!</definedName>
    <definedName name="__SP12" localSheetId="2">[1]FES!#REF!</definedName>
    <definedName name="__SP13" localSheetId="2">[1]FES!#REF!</definedName>
    <definedName name="__SP14" localSheetId="2">[1]FES!#REF!</definedName>
    <definedName name="__SP15" localSheetId="2">[1]FES!#REF!</definedName>
    <definedName name="__SP16" localSheetId="2">[1]FES!#REF!</definedName>
    <definedName name="__SP17" localSheetId="2">[1]FES!#REF!</definedName>
    <definedName name="__SP18" localSheetId="2">[1]FES!#REF!</definedName>
    <definedName name="__SP19" localSheetId="2">[1]FES!#REF!</definedName>
    <definedName name="__SP2" localSheetId="2">[1]FES!#REF!</definedName>
    <definedName name="__SP20" localSheetId="2">[1]FES!#REF!</definedName>
    <definedName name="__SP3" localSheetId="2">[1]FES!#REF!</definedName>
    <definedName name="__SP4" localSheetId="2">[1]FES!#REF!</definedName>
    <definedName name="__SP5" localSheetId="2">[1]FES!#REF!</definedName>
    <definedName name="__SP7" localSheetId="2">[1]FES!#REF!</definedName>
    <definedName name="__SP8" localSheetId="2">[1]FES!#REF!</definedName>
    <definedName name="__SP9" localSheetId="2">[1]FES!#REF!</definedName>
    <definedName name="__ss1" localSheetId="2">#REF!</definedName>
    <definedName name="_Num2" localSheetId="2">#REF!</definedName>
    <definedName name="_Sort" localSheetId="2" hidden="1">#REF!</definedName>
    <definedName name="_SP1" localSheetId="2">[2]FES!#REF!</definedName>
    <definedName name="_SP10" localSheetId="2">[2]FES!#REF!</definedName>
    <definedName name="_SP11" localSheetId="2">[2]FES!#REF!</definedName>
    <definedName name="_SP12" localSheetId="2">[2]FES!#REF!</definedName>
    <definedName name="_SP13" localSheetId="2">[2]FES!#REF!</definedName>
    <definedName name="_SP14" localSheetId="2">[2]FES!#REF!</definedName>
    <definedName name="_SP15" localSheetId="2">[2]FES!#REF!</definedName>
    <definedName name="_SP16" localSheetId="2">[2]FES!#REF!</definedName>
    <definedName name="_SP17" localSheetId="2">[2]FES!#REF!</definedName>
    <definedName name="_SP18" localSheetId="2">[2]FES!#REF!</definedName>
    <definedName name="_SP19" localSheetId="2">[2]FES!#REF!</definedName>
    <definedName name="_SP2" localSheetId="2">[2]FES!#REF!</definedName>
    <definedName name="_SP20" localSheetId="2">[2]FES!#REF!</definedName>
    <definedName name="_SP3" localSheetId="2">[2]FES!#REF!</definedName>
    <definedName name="_SP4" localSheetId="2">[2]FES!#REF!</definedName>
    <definedName name="_SP5" localSheetId="2">[2]FES!#REF!</definedName>
    <definedName name="_SP7" localSheetId="2">[2]FES!#REF!</definedName>
    <definedName name="_SP8" localSheetId="2">[2]FES!#REF!</definedName>
    <definedName name="_SP9" localSheetId="2">[2]FES!#REF!</definedName>
    <definedName name="_ss1" localSheetId="2">#REF!</definedName>
    <definedName name="AES" localSheetId="2">#REF!</definedName>
    <definedName name="AOE" localSheetId="2">#REF!</definedName>
    <definedName name="b" localSheetId="2">#REF!</definedName>
    <definedName name="BALEE_FLOAD" localSheetId="2">#REF!</definedName>
    <definedName name="BALEE_PROT" localSheetId="2">#REF!</definedName>
    <definedName name="BALM_FLOAD" localSheetId="2">#REF!</definedName>
    <definedName name="BALM_PROT" localSheetId="2">#REF!</definedName>
    <definedName name="box" localSheetId="2">#REF!</definedName>
    <definedName name="CIP" localSheetId="2">#REF!</definedName>
    <definedName name="DATA" localSheetId="2">#REF!</definedName>
    <definedName name="DATE" localSheetId="2">#REF!</definedName>
    <definedName name="Det_141" localSheetId="2">'[4]5'!#REF!</definedName>
    <definedName name="DOC" localSheetId="2">#REF!</definedName>
    <definedName name="Down_range" localSheetId="2">#REF!</definedName>
    <definedName name="ESO_ET" localSheetId="2">#REF!</definedName>
    <definedName name="ESO_PROT" localSheetId="2">'раздел 3'!P1_ESO_PROT</definedName>
    <definedName name="ESOcom" localSheetId="2">#REF!</definedName>
    <definedName name="FA_tax_cost" localSheetId="2">#REF!</definedName>
    <definedName name="FA_tax_depr" localSheetId="2">#REF!</definedName>
    <definedName name="FUEL" localSheetId="2">#REF!</definedName>
    <definedName name="GES" localSheetId="2">#REF!</definedName>
    <definedName name="GES_DATA" localSheetId="2">#REF!</definedName>
    <definedName name="GES_LIST" localSheetId="2">#REF!</definedName>
    <definedName name="GES3_DATA" localSheetId="2">#REF!</definedName>
    <definedName name="GRES" localSheetId="2">#REF!</definedName>
    <definedName name="GRES_DATA" localSheetId="2">#REF!</definedName>
    <definedName name="GRES_LIST" localSheetId="2">#REF!</definedName>
    <definedName name="gtty" localSheetId="2">'раздел 3'!P1_ESO_PROT</definedName>
    <definedName name="INN" localSheetId="2">#REF!</definedName>
    <definedName name="lk" localSheetId="2">#REF!</definedName>
    <definedName name="lora" localSheetId="2">#REF!</definedName>
    <definedName name="MO" localSheetId="2">#REF!</definedName>
    <definedName name="MONTH" localSheetId="2">#REF!</definedName>
    <definedName name="NOM" localSheetId="2">#REF!</definedName>
    <definedName name="NSRF" localSheetId="2">#REF!</definedName>
    <definedName name="Num" localSheetId="2">#REF!</definedName>
    <definedName name="OKTMO" localSheetId="2">#REF!</definedName>
    <definedName name="ORE" localSheetId="2">#REF!</definedName>
    <definedName name="Org_list" localSheetId="2">#REF!</definedName>
    <definedName name="OTH_DATA" localSheetId="2">#REF!</definedName>
    <definedName name="OTH_LIST" localSheetId="2">#REF!</definedName>
    <definedName name="P1_ESO_PROT" localSheetId="2" hidden="1">#REF!</definedName>
    <definedName name="P1_SBT_PROT" localSheetId="2" hidden="1">#REF!</definedName>
    <definedName name="P1_SCOPE_CORR" localSheetId="2" hidden="1">#REF!</definedName>
    <definedName name="P1_SCOPE_FLOAD" localSheetId="2" hidden="1">#REF!</definedName>
    <definedName name="P1_SCOPE_FRML" localSheetId="2" hidden="1">#REF!</definedName>
    <definedName name="P1_SCOPE_SV_LD" localSheetId="2" hidden="1">#REF!</definedName>
    <definedName name="P1_SET_PROT" localSheetId="2" hidden="1">#REF!</definedName>
    <definedName name="P1_SET_PRT" localSheetId="2" hidden="1">#REF!</definedName>
    <definedName name="P2_SCOPE_CORR" localSheetId="2" hidden="1">#REF!</definedName>
    <definedName name="PER_ET" localSheetId="2">#REF!</definedName>
    <definedName name="PROT" localSheetId="2">#REF!</definedName>
    <definedName name="REG_ET" localSheetId="2">#REF!</definedName>
    <definedName name="REGcom" localSheetId="2">#REF!</definedName>
    <definedName name="REGIONS" localSheetId="2">#REF!</definedName>
    <definedName name="REGUL" localSheetId="2">#REF!</definedName>
    <definedName name="RRE" localSheetId="2">#REF!</definedName>
    <definedName name="S1_" localSheetId="2">#REF!</definedName>
    <definedName name="S10_" localSheetId="2">#REF!</definedName>
    <definedName name="S11_" localSheetId="2">#REF!</definedName>
    <definedName name="S12_" localSheetId="2">#REF!</definedName>
    <definedName name="S13_" localSheetId="2">#REF!</definedName>
    <definedName name="S14_" localSheetId="2">#REF!</definedName>
    <definedName name="S15_" localSheetId="2">#REF!</definedName>
    <definedName name="S16_" localSheetId="2">#REF!</definedName>
    <definedName name="S17_" localSheetId="2">#REF!</definedName>
    <definedName name="S18_" localSheetId="2">#REF!</definedName>
    <definedName name="S19_" localSheetId="2">#REF!</definedName>
    <definedName name="S2_" localSheetId="2">#REF!</definedName>
    <definedName name="S20_" localSheetId="2">#REF!</definedName>
    <definedName name="S3_" localSheetId="2">#REF!</definedName>
    <definedName name="S4_" localSheetId="2">#REF!</definedName>
    <definedName name="S5_" localSheetId="2">#REF!</definedName>
    <definedName name="S6_" localSheetId="2">#REF!</definedName>
    <definedName name="S7_" localSheetId="2">#REF!</definedName>
    <definedName name="S8_" localSheetId="2">#REF!</definedName>
    <definedName name="S9_" localSheetId="2">#REF!</definedName>
    <definedName name="SBT_ET" localSheetId="2">#REF!</definedName>
    <definedName name="SBT_PROT" localSheetId="2">'раздел 3'!P1_SBT_PROT</definedName>
    <definedName name="SBTcom" localSheetId="2">#REF!</definedName>
    <definedName name="SCOPE_16_PRT" localSheetId="2">P1_SCOPE_16_PRT,P2_SCOPE_16_PRT</definedName>
    <definedName name="SCOPE_CORR" localSheetId="2">'раздел 3'!P2_SCOPE_CORR</definedName>
    <definedName name="SCOPE_CPR" localSheetId="2">#REF!</definedName>
    <definedName name="SCOPE_ESOLD" localSheetId="2">#REF!</definedName>
    <definedName name="SCOPE_ETALON2" localSheetId="2">#REF!</definedName>
    <definedName name="SCOPE_FLOAD" localSheetId="2">'раздел 3'!P1_SCOPE_FLOAD</definedName>
    <definedName name="SCOPE_FORM46_EE1" localSheetId="2">#REF!</definedName>
    <definedName name="SCOPE_FRML" localSheetId="2">'раздел 3'!P1_SCOPE_FRML</definedName>
    <definedName name="SCOPE_FUEL_ET" localSheetId="2">#REF!</definedName>
    <definedName name="scope_ld" localSheetId="2">#REF!</definedName>
    <definedName name="SCOPE_LOAD" localSheetId="2">#REF!</definedName>
    <definedName name="SCOPE_LOAD_FUEL" localSheetId="2">#REF!</definedName>
    <definedName name="SCOPE_LOAD1" localSheetId="2">#REF!</definedName>
    <definedName name="SCOPE_ORE" localSheetId="2">#REF!</definedName>
    <definedName name="SCOPE_PER_PRT" localSheetId="2">P5_SCOPE_PER_PRT,P6_SCOPE_PER_PRT,P7_SCOPE_PER_PRT,P8_SCOPE_PER_PRT</definedName>
    <definedName name="SCOPE_PRD" localSheetId="2">#REF!</definedName>
    <definedName name="SCOPE_PRD_ET" localSheetId="2">#REF!</definedName>
    <definedName name="SCOPE_PRD_ET2" localSheetId="2">#REF!</definedName>
    <definedName name="SCOPE_PRT" localSheetId="2">#REF!</definedName>
    <definedName name="SCOPE_PRZ" localSheetId="2">#REF!</definedName>
    <definedName name="SCOPE_PRZ_ET" localSheetId="2">#REF!</definedName>
    <definedName name="SCOPE_PRZ_ET2" localSheetId="2">#REF!</definedName>
    <definedName name="SCOPE_REGIONS" localSheetId="2">#REF!</definedName>
    <definedName name="SCOPE_REGLD" localSheetId="2">#REF!</definedName>
    <definedName name="SCOPE_RG" localSheetId="2">#REF!</definedName>
    <definedName name="SCOPE_SBTLD" localSheetId="2">#REF!</definedName>
    <definedName name="SCOPE_SETLD" localSheetId="2">#REF!</definedName>
    <definedName name="SCOPE_SS" localSheetId="2">#REF!</definedName>
    <definedName name="SCOPE_SS2" localSheetId="2">#REF!</definedName>
    <definedName name="SCOPE_SV_PRT" localSheetId="2">P1_SCOPE_SV_PRT,P2_SCOPE_SV_PRT,P3_SCOPE_SV_PRT</definedName>
    <definedName name="SET_ET" localSheetId="2">#REF!</definedName>
    <definedName name="SET_PROT" localSheetId="2">'раздел 3'!P1_SET_PROT</definedName>
    <definedName name="SET_PRT" localSheetId="2">'раздел 3'!P1_SET_PRT</definedName>
    <definedName name="SETcom" localSheetId="2">#REF!</definedName>
    <definedName name="SPR_GES_ET" localSheetId="2">#REF!</definedName>
    <definedName name="SPR_GRES_ET" localSheetId="2">#REF!</definedName>
    <definedName name="SPR_OTH_ET" localSheetId="2">#REF!</definedName>
    <definedName name="SPR_PROT" localSheetId="2">#REF!</definedName>
    <definedName name="SPR_TES_ET" localSheetId="2">#REF!</definedName>
    <definedName name="sq" localSheetId="2">#REF!</definedName>
    <definedName name="T0_Protect" localSheetId="2">P2_T0_Protect,P3_T0_Protect</definedName>
    <definedName name="T2.1_Protect" localSheetId="2">P4_T2.1_Protect,P5_T2.1_Protect,P6_T2.1_Protect,P7_T2.1_Protect</definedName>
    <definedName name="T2_1_Protect" localSheetId="2">P4_T2_1_Protect,P5_T2_1_Protect,P6_T2_1_Protect,P7_T2_1_Protect</definedName>
    <definedName name="T2_2_Protect" localSheetId="2">P4_T2_2_Protect,P5_T2_2_Protect,P6_T2_2_Protect,P7_T2_2_Protect</definedName>
    <definedName name="T2_DiapProt" localSheetId="2">P1_T2_DiapProt,P2_T2_DiapProt</definedName>
    <definedName name="T2_Protect" localSheetId="2">P4_T2_Protect,P5_T2_Protect,P6_T2_Protect</definedName>
    <definedName name="T6.1?axis?ПРД?БАЗ.КВ1" localSheetId="2">#REF!</definedName>
    <definedName name="T6.1?axis?ПРД?БАЗ.КВ2" localSheetId="2">#REF!</definedName>
    <definedName name="T6.1?axis?ПРД?БАЗ.КВ3" localSheetId="2">#REF!</definedName>
    <definedName name="T6.1?axis?ПРД?БАЗ.КВ4" localSheetId="2">#REF!</definedName>
    <definedName name="T6.1?axis?ПРД?ПРЕД.КВ1" localSheetId="2">#REF!</definedName>
    <definedName name="T6.1?axis?ПРД?ПРЕД.КВ2" localSheetId="2">#REF!</definedName>
    <definedName name="T6.1?axis?ПРД?ПРЕД.КВ3" localSheetId="2">#REF!</definedName>
    <definedName name="T6.1?axis?ПРД?ПРЕД.КВ4" localSheetId="2">#REF!</definedName>
    <definedName name="T6.1?axis?ПРД?РЕГ" localSheetId="2">#REF!</definedName>
    <definedName name="T6.1?axis?ПРД?СР3ГОД" localSheetId="2">#REF!</definedName>
    <definedName name="T6.1?Data" localSheetId="2">#REF!</definedName>
    <definedName name="T6.1?L1" localSheetId="2">#REF!</definedName>
    <definedName name="T6.1?L2" localSheetId="2">#REF!</definedName>
    <definedName name="T6.1?Name" localSheetId="2">#REF!</definedName>
    <definedName name="T6.1?Table" localSheetId="2">#REF!</definedName>
    <definedName name="T6.1?Title" localSheetId="2">#REF!</definedName>
    <definedName name="T6.1?unit?ПРЦ" localSheetId="2">#REF!</definedName>
    <definedName name="T6.1?unit?РУБ" localSheetId="2">#REF!</definedName>
    <definedName name="T6.1_Protect" localSheetId="2">#REF!</definedName>
    <definedName name="T6?axis?ПРД?РЕГ" localSheetId="2">#REF!</definedName>
    <definedName name="T6?axis?ПФ?NA" localSheetId="2">#REF!</definedName>
    <definedName name="T6?item_ext?РОСТ" localSheetId="2">#REF!</definedName>
    <definedName name="T6?L1.1" localSheetId="2">#REF!</definedName>
    <definedName name="T6?L1.1.1" localSheetId="2">#REF!</definedName>
    <definedName name="T6?L1.2" localSheetId="2">#REF!</definedName>
    <definedName name="T6?L1.2.1" localSheetId="2">#REF!</definedName>
    <definedName name="T6?L1.3" localSheetId="2">#REF!</definedName>
    <definedName name="T6?L1.3.1" localSheetId="2">#REF!</definedName>
    <definedName name="T6?L1.4" localSheetId="2">#REF!</definedName>
    <definedName name="T6?L1.5" localSheetId="2">#REF!</definedName>
    <definedName name="T6?L2.1" localSheetId="2">#REF!</definedName>
    <definedName name="T6?L2.10" localSheetId="2">#REF!</definedName>
    <definedName name="T6?L2.2" localSheetId="2">#REF!</definedName>
    <definedName name="T6?L2.3" localSheetId="2">#REF!</definedName>
    <definedName name="T6?L2.4" localSheetId="2">#REF!</definedName>
    <definedName name="T6?L2.5.1" localSheetId="2">#REF!</definedName>
    <definedName name="T6?L2.5.2" localSheetId="2">#REF!</definedName>
    <definedName name="T6?L2.6.1" localSheetId="2">#REF!</definedName>
    <definedName name="T6?L2.6.2" localSheetId="2">#REF!</definedName>
    <definedName name="T6?L2.7.1" localSheetId="2">#REF!</definedName>
    <definedName name="T6?L2.7.2" localSheetId="2">#REF!</definedName>
    <definedName name="T6?L2.8.1" localSheetId="2">#REF!</definedName>
    <definedName name="T6?L2.8.2" localSheetId="2">#REF!</definedName>
    <definedName name="T6?L2.9.1" localSheetId="2">#REF!</definedName>
    <definedName name="T6?L2.9.2" localSheetId="2">#REF!</definedName>
    <definedName name="T6?L3.1" localSheetId="2">#REF!</definedName>
    <definedName name="T6?L3.2" localSheetId="2">#REF!</definedName>
    <definedName name="T6?L3.3" localSheetId="2">#REF!</definedName>
    <definedName name="T6?L4.1" localSheetId="2">#REF!</definedName>
    <definedName name="T6?L4.2" localSheetId="2">#REF!</definedName>
    <definedName name="T6?L4.3" localSheetId="2">#REF!</definedName>
    <definedName name="T6?L4.4" localSheetId="2">#REF!</definedName>
    <definedName name="T6?L4.5" localSheetId="2">#REF!</definedName>
    <definedName name="T6?L4.6" localSheetId="2">#REF!</definedName>
    <definedName name="T6?L4.7" localSheetId="2">#REF!</definedName>
    <definedName name="T6?Name" localSheetId="2">#REF!</definedName>
    <definedName name="T6?Table" localSheetId="2">#REF!</definedName>
    <definedName name="T6?Title" localSheetId="2">#REF!</definedName>
    <definedName name="T6?unit?ЧСЛ" localSheetId="2">#REF!</definedName>
    <definedName name="T6_1_Protect" localSheetId="2">#REF!</definedName>
    <definedName name="T6_Protect" localSheetId="2">P1_T6_Protect,P2_T6_Protect</definedName>
    <definedName name="Table" localSheetId="2">#REF!</definedName>
    <definedName name="TEMP" localSheetId="2">#REF!</definedName>
    <definedName name="TES" localSheetId="2">#REF!</definedName>
    <definedName name="TES_DATA" localSheetId="2">#REF!</definedName>
    <definedName name="TES_LIST" localSheetId="2">#REF!</definedName>
    <definedName name="TTT" localSheetId="2">#REF!</definedName>
    <definedName name="VDOC" localSheetId="2">#REF!</definedName>
    <definedName name="ZERO" localSheetId="2">#REF!</definedName>
    <definedName name="А180" localSheetId="2">#REF!</definedName>
    <definedName name="ааа" localSheetId="2">#REF!</definedName>
    <definedName name="_xlnm.Database" localSheetId="2">#REF!</definedName>
    <definedName name="ван" localSheetId="2">#REF!</definedName>
    <definedName name="внереал" localSheetId="2">#REF!</definedName>
    <definedName name="восемь" localSheetId="2">#REF!</definedName>
    <definedName name="Всего" localSheetId="2">#REF!</definedName>
    <definedName name="ВТОП" localSheetId="2">#REF!</definedName>
    <definedName name="второй" localSheetId="2">#REF!</definedName>
    <definedName name="Извлечение_ИМ" localSheetId="2">#REF!</definedName>
    <definedName name="_xlnm.Extract" localSheetId="2">#REF!</definedName>
    <definedName name="коэф1" localSheetId="2">#REF!</definedName>
    <definedName name="коэф2" localSheetId="2">#REF!</definedName>
    <definedName name="коэф3" localSheetId="2">#REF!</definedName>
    <definedName name="коэф4" localSheetId="2">#REF!</definedName>
    <definedName name="критерий" localSheetId="2">#REF!</definedName>
    <definedName name="МР" localSheetId="2">#REF!</definedName>
    <definedName name="НСРФ" localSheetId="2">#REF!</definedName>
    <definedName name="НСРФ2" localSheetId="2">#REF!</definedName>
    <definedName name="ОРГ" localSheetId="2">#REF!</definedName>
    <definedName name="ОРГАНИЗАЦИЯ" localSheetId="2">#REF!</definedName>
    <definedName name="первый" localSheetId="2">#REF!</definedName>
    <definedName name="пл_передача_0.4" localSheetId="2">#REF!</definedName>
    <definedName name="пл_передача_110" localSheetId="2">#REF!</definedName>
    <definedName name="пл_передача_20" localSheetId="2">#REF!</definedName>
    <definedName name="пл_передача_220" localSheetId="2">#REF!</definedName>
    <definedName name="пл_передача_35" localSheetId="2">#REF!</definedName>
    <definedName name="пл_передача_вода" localSheetId="2">#REF!</definedName>
    <definedName name="пл_передача_пар" localSheetId="2">#REF!</definedName>
    <definedName name="пл_передача_тэ" localSheetId="2">#REF!</definedName>
    <definedName name="пл_передача_ээ" localSheetId="2">#REF!</definedName>
    <definedName name="пл_сбыт" localSheetId="2">#REF!</definedName>
    <definedName name="пл_сбыт_тэ" localSheetId="2">#REF!</definedName>
    <definedName name="пл_сбыт_ээ" localSheetId="2">#REF!</definedName>
    <definedName name="С2" localSheetId="2">#REF!</definedName>
    <definedName name="себ_итого" localSheetId="2">#REF!</definedName>
    <definedName name="себ_пер_т" localSheetId="2">#REF!</definedName>
    <definedName name="себ_пер_т_вода" localSheetId="2">#REF!</definedName>
    <definedName name="себ_пер_т_пар" localSheetId="2">#REF!</definedName>
    <definedName name="себ_пер_э" localSheetId="2">#REF!</definedName>
    <definedName name="себ_пер_э_0.4" localSheetId="2">#REF!</definedName>
    <definedName name="себ_пер_э_110" localSheetId="2">#REF!</definedName>
    <definedName name="себ_пер_э_20" localSheetId="2">#REF!</definedName>
    <definedName name="себ_пер_э_220" localSheetId="2">#REF!</definedName>
    <definedName name="себ_пер_э_35" localSheetId="2">#REF!</definedName>
    <definedName name="себ_подпитки" localSheetId="2">#REF!</definedName>
    <definedName name="себ_сбыта" localSheetId="2">#REF!</definedName>
    <definedName name="себ_сбыта_т" localSheetId="2">#REF!</definedName>
    <definedName name="себ_сбыта_э" localSheetId="2">#REF!</definedName>
    <definedName name="себ_тэ" localSheetId="2">#REF!</definedName>
    <definedName name="себ_ХОВ" localSheetId="2">#REF!</definedName>
    <definedName name="себ_ээ" localSheetId="2">#REF!</definedName>
    <definedName name="себ_ээ_тэ" localSheetId="2">#REF!</definedName>
    <definedName name="семь" localSheetId="2">#REF!</definedName>
    <definedName name="сотый" localSheetId="2">#REF!</definedName>
    <definedName name="Справочник" localSheetId="2">#REF!</definedName>
    <definedName name="стр_1" localSheetId="2">#REF!</definedName>
    <definedName name="стр_11" localSheetId="2">#REF!</definedName>
    <definedName name="стр_12" localSheetId="2">#REF!</definedName>
    <definedName name="стр_18" localSheetId="2">#REF!</definedName>
    <definedName name="стр_27" localSheetId="2">#REF!</definedName>
    <definedName name="стр_28" localSheetId="2">#REF!</definedName>
    <definedName name="стр_37" localSheetId="2">#REF!</definedName>
    <definedName name="третий" localSheetId="2">#REF!</definedName>
    <definedName name="фо" localSheetId="2">[12]Лист1!#REF!</definedName>
    <definedName name="четвертый" localSheetId="2">#REF!</definedName>
    <definedName name="\a">#REF!</definedName>
    <definedName name="\m">#REF!</definedName>
    <definedName name="\n">#REF!</definedName>
    <definedName name="\o">#REF!</definedName>
    <definedName name="________cc1">#NAME?</definedName>
    <definedName name="________cc10">#NAME?</definedName>
    <definedName name="________cc11">#NAME?</definedName>
    <definedName name="________cc12">#NAME?</definedName>
    <definedName name="________cc13">#NAME?</definedName>
    <definedName name="________cc14">#NAME?</definedName>
    <definedName name="________cc16">#NAME?</definedName>
    <definedName name="________cc17">#NAME?</definedName>
    <definedName name="________cc18">#NAME?</definedName>
    <definedName name="________cc19">#NAME?</definedName>
    <definedName name="________cc2">#NAME?</definedName>
    <definedName name="________cc20">#NAME?</definedName>
    <definedName name="________cc21">#NAME?</definedName>
    <definedName name="________cc22">#NAME?</definedName>
    <definedName name="________cc23">#NAME?</definedName>
    <definedName name="________cc3">#NAME?</definedName>
    <definedName name="________cc4">#NAME?</definedName>
    <definedName name="________cc5">#NAME?</definedName>
    <definedName name="________cc6">#NAME?</definedName>
    <definedName name="_______ss1">#REF!</definedName>
    <definedName name="______cc1">#NAME?</definedName>
    <definedName name="______cc10">#NAME?</definedName>
    <definedName name="______cc11">#NAME?</definedName>
    <definedName name="______cc12">#NAME?</definedName>
    <definedName name="______cc13">#NAME?</definedName>
    <definedName name="______cc14">#NAME?</definedName>
    <definedName name="______cc16">#NAME?</definedName>
    <definedName name="______cc17">#NAME?</definedName>
    <definedName name="______cc18">#NAME?</definedName>
    <definedName name="______cc19">#NAME?</definedName>
    <definedName name="______cc2">#NAME?</definedName>
    <definedName name="______cc20">#NAME?</definedName>
    <definedName name="______cc21">#NAME?</definedName>
    <definedName name="______cc22">#NAME?</definedName>
    <definedName name="______cc23">#NAME?</definedName>
    <definedName name="______cc3">#NAME?</definedName>
    <definedName name="______cc4">#NAME?</definedName>
    <definedName name="______cc5">#NAME?</definedName>
    <definedName name="______cc6">#NAME?</definedName>
    <definedName name="_____ss1">#REF!</definedName>
    <definedName name="____cc1">#NAME?</definedName>
    <definedName name="____cc10">#NAME?</definedName>
    <definedName name="____cc11">#N/A</definedName>
    <definedName name="____cc12">#NAME?</definedName>
    <definedName name="____cc13">#NAME?</definedName>
    <definedName name="____cc14">#NAME?</definedName>
    <definedName name="____cc16">#NAME?</definedName>
    <definedName name="____cc17">#NAME?</definedName>
    <definedName name="____cc18">#N/A</definedName>
    <definedName name="____cc19">#NAME?</definedName>
    <definedName name="____cc2">#NAME?</definedName>
    <definedName name="____cc20">#NAME?</definedName>
    <definedName name="____cc21">#NAME?</definedName>
    <definedName name="____cc22">#NAME?</definedName>
    <definedName name="____cc23">#N/A</definedName>
    <definedName name="____cc3">#N/A</definedName>
    <definedName name="____cc4">#NAME?</definedName>
    <definedName name="____cc5">#NAME?</definedName>
    <definedName name="____cc6">#NAME?</definedName>
    <definedName name="____Num2">#REF!</definedName>
    <definedName name="____ss1">#REF!</definedName>
    <definedName name="___Num2">#REF!</definedName>
    <definedName name="___SP1">[1]FES!#REF!</definedName>
    <definedName name="___SP10">[1]FES!#REF!</definedName>
    <definedName name="___SP11">[1]FES!#REF!</definedName>
    <definedName name="___SP12">[1]FES!#REF!</definedName>
    <definedName name="___SP13">[1]FES!#REF!</definedName>
    <definedName name="___SP14">[1]FES!#REF!</definedName>
    <definedName name="___SP15">[1]FES!#REF!</definedName>
    <definedName name="___SP16">[1]FES!#REF!</definedName>
    <definedName name="___SP17">[1]FES!#REF!</definedName>
    <definedName name="___SP18">[1]FES!#REF!</definedName>
    <definedName name="___SP19">[1]FES!#REF!</definedName>
    <definedName name="___SP2">[1]FES!#REF!</definedName>
    <definedName name="___SP20">[1]FES!#REF!</definedName>
    <definedName name="___SP3">[1]FES!#REF!</definedName>
    <definedName name="___SP4">[1]FES!#REF!</definedName>
    <definedName name="___SP5">[1]FES!#REF!</definedName>
    <definedName name="___SP7">[1]FES!#REF!</definedName>
    <definedName name="___SP8">[1]FES!#REF!</definedName>
    <definedName name="___SP9">[1]FES!#REF!</definedName>
    <definedName name="__cc1">#NAME?</definedName>
    <definedName name="__cc10">#NAME?</definedName>
    <definedName name="__cc11">#NAME?</definedName>
    <definedName name="__cc12">#NAME?</definedName>
    <definedName name="__cc13">#NAME?</definedName>
    <definedName name="__cc14">#NAME?</definedName>
    <definedName name="__cc16">#NAME?</definedName>
    <definedName name="__cc17">#NAME?</definedName>
    <definedName name="__cc18">#NAME?</definedName>
    <definedName name="__cc19">#NAME?</definedName>
    <definedName name="__cc2">#NAME?</definedName>
    <definedName name="__cc20">#NAME?</definedName>
    <definedName name="__cc21">#NAME?</definedName>
    <definedName name="__cc22">#NAME?</definedName>
    <definedName name="__cc23">#NAME?</definedName>
    <definedName name="__cc3">#NAME?</definedName>
    <definedName name="__cc4">#NAME?</definedName>
    <definedName name="__cc5">#NAME?</definedName>
    <definedName name="__cc6">#NAME?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_ss1">#REF!</definedName>
    <definedName name="_1Модуль12_.theHide">#NAME?</definedName>
    <definedName name="_3Модуль12_.theHide">#NAME?</definedName>
    <definedName name="_cc1">#N/A</definedName>
    <definedName name="_cc10">#N/A</definedName>
    <definedName name="_cc11">#N/A</definedName>
    <definedName name="_cc12">#N/A</definedName>
    <definedName name="_cc13">#N/A</definedName>
    <definedName name="_cc14">#N/A</definedName>
    <definedName name="_cc16">#N/A</definedName>
    <definedName name="_cc17">#N/A</definedName>
    <definedName name="_cc18">#N/A</definedName>
    <definedName name="_cc19">#N/A</definedName>
    <definedName name="_cc2">#N/A</definedName>
    <definedName name="_cc20">#N/A</definedName>
    <definedName name="_cc21">#N/A</definedName>
    <definedName name="_cc22">#N/A</definedName>
    <definedName name="_cc23">#N/A</definedName>
    <definedName name="_cc3">#N/A</definedName>
    <definedName name="_cc4">#N/A</definedName>
    <definedName name="_cc5">#N/A</definedName>
    <definedName name="_cc6">#N/A</definedName>
    <definedName name="_Num2">#REF!</definedName>
    <definedName name="_Order1" hidden="1">255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ss1">#REF!</definedName>
    <definedName name="add1_el_d9">#NAME?</definedName>
    <definedName name="add2_el_d9">#N/A</definedName>
    <definedName name="AES">#REF!</definedName>
    <definedName name="AOE">#REF!</definedName>
    <definedName name="b">#REF!</definedName>
    <definedName name="BALEE_FLOAD">#REF!</definedName>
    <definedName name="BALEE_PROT">#REF!</definedName>
    <definedName name="BALM_FLOAD">#REF!</definedName>
    <definedName name="BALM_PROT">#REF!</definedName>
    <definedName name="BHJKL">#NAME?</definedName>
    <definedName name="BoilList">Лист!$A$515</definedName>
    <definedName name="box">#REF!</definedName>
    <definedName name="cc">#NAME?</definedName>
    <definedName name="CIP">#REF!</definedName>
    <definedName name="clik1">#N/A</definedName>
    <definedName name="clik2">#N/A</definedName>
    <definedName name="cmeta">#NAME?</definedName>
    <definedName name="cmeta1">#N/A</definedName>
    <definedName name="CompOt">#NAME?</definedName>
    <definedName name="compOt2">#NAME?</definedName>
    <definedName name="CompRas">#NAME?</definedName>
    <definedName name="CompRas2">#NAME?</definedName>
    <definedName name="Cмета">#NAME?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t_141">'[4]5'!#REF!</definedName>
    <definedName name="dialog10_no">#N/A</definedName>
    <definedName name="dialog10_yes">#N/A</definedName>
    <definedName name="dialog11_1_no">#N/A</definedName>
    <definedName name="dialog11_1_yes">#NAME?</definedName>
    <definedName name="dialog8_no">#N/A</definedName>
    <definedName name="dialog8_yes">#N/A</definedName>
    <definedName name="DOC">#REF!</definedName>
    <definedName name="Down_range">#REF!</definedName>
    <definedName name="ds">#NAME?</definedName>
    <definedName name="ek">#NAME?</definedName>
    <definedName name="ESO_ET">#REF!</definedName>
    <definedName name="ESO_PROT">P1_ESO_PROT</definedName>
    <definedName name="ESOcom">#REF!</definedName>
    <definedName name="ew">#NAME?</definedName>
    <definedName name="f_txt_no2">#NAME?</definedName>
    <definedName name="FA_tax_cost">#REF!</definedName>
    <definedName name="FA_tax_depr">#REF!</definedName>
    <definedName name="fg">#NAME?</definedName>
    <definedName name="FUEL">#REF!</definedName>
    <definedName name="GES">#REF!</definedName>
    <definedName name="GES_DATA">#REF!</definedName>
    <definedName name="GES_LIST">#REF!</definedName>
    <definedName name="GES3_DATA">#REF!</definedName>
    <definedName name="gf">#NAME?</definedName>
    <definedName name="gh">#NAME?</definedName>
    <definedName name="GJYT">#NAME?</definedName>
    <definedName name="god">Заголовок!$G$12</definedName>
    <definedName name="GRES">#REF!</definedName>
    <definedName name="GRES_DATA">#REF!</definedName>
    <definedName name="GRES_LIST">#REF!</definedName>
    <definedName name="gtty">P1_ESO_PROT</definedName>
    <definedName name="hgj">#NAME?</definedName>
    <definedName name="hhhhhh">#NAME?</definedName>
    <definedName name="hj">#NAME?</definedName>
    <definedName name="hjkir">#NAME?</definedName>
    <definedName name="INN">#REF!</definedName>
    <definedName name="io">#NAME?</definedName>
    <definedName name="k">#NAME?</definedName>
    <definedName name="KotList">Лист!$A$260</definedName>
    <definedName name="last_time_index">Титульный!$E$20</definedName>
    <definedName name="lk">#REF!</definedName>
    <definedName name="lora">#REF!</definedName>
    <definedName name="maket8145">#NAME?</definedName>
    <definedName name="MJ">#NAME?</definedName>
    <definedName name="MO">#REF!</definedName>
    <definedName name="MONTH">#REF!</definedName>
    <definedName name="n">#NAME?</definedName>
    <definedName name="NOM">#REF!</definedName>
    <definedName name="NSRF">#REF!</definedName>
    <definedName name="Num">#REF!</definedName>
    <definedName name="obnyl_no">#NAME?</definedName>
    <definedName name="OKTMO">#REF!</definedName>
    <definedName name="opr_sp_dnr">#NAME?</definedName>
    <definedName name="ORE">#REF!</definedName>
    <definedName name="org">Титульный!$E$10</definedName>
    <definedName name="Org_list">#REF!</definedName>
    <definedName name="OTH_DATA">#REF!</definedName>
    <definedName name="OTH_LIST">#REF!</definedName>
    <definedName name="P1_ESO_PROT" hidden="1">#REF!</definedName>
    <definedName name="P1_SBT_PROT" hidden="1">#REF!</definedName>
    <definedName name="P1_SCOPE_CORR" hidden="1">#REF!</definedName>
    <definedName name="P1_SCOPE_FLOAD" hidden="1">#REF!</definedName>
    <definedName name="P1_SCOPE_FRML" hidden="1">#REF!</definedName>
    <definedName name="P1_SCOPE_SV_LD" hidden="1">#REF!</definedName>
    <definedName name="P1_SET_PROT" hidden="1">#REF!</definedName>
    <definedName name="P1_SET_PRT" hidden="1">#REF!</definedName>
    <definedName name="P13_T12?unit?ТРУБ" hidden="1">#NAME?</definedName>
    <definedName name="P2_SCOPE_CORR" hidden="1">#REF!</definedName>
    <definedName name="P25_T16?item_ext?ЧЕЛ" hidden="1">#NAME?</definedName>
    <definedName name="P25_T16?unit?ЧЕЛ" hidden="1">#NAME?</definedName>
    <definedName name="p26_List2">'2'!$G$148</definedName>
    <definedName name="p26_List2.1">'2.1'!$G$156</definedName>
    <definedName name="p26_List2.2">'2.2'!$G$156</definedName>
    <definedName name="p26_List2.3">'2.3'!$G$156</definedName>
    <definedName name="P26_T16?item_ext?ЧЕЛ" hidden="1">#NAME?</definedName>
    <definedName name="P26_T16?unit?ЧЕЛ" hidden="1">#NAME?</definedName>
    <definedName name="P27_T16?item_ext?ЧЕЛ" hidden="1">#NAME?</definedName>
    <definedName name="P31_T16?unit?ТРУБ" hidden="1">#NAME?</definedName>
    <definedName name="P32_T16?unit?ТРУБ" hidden="1">#NAME?</definedName>
    <definedName name="P33_T16?unit?ТРУБ" hidden="1">#NAME?</definedName>
    <definedName name="P6_T2.1?Protection">#NAME?</definedName>
    <definedName name="PER_ET">#REF!</definedName>
    <definedName name="poisk">#N/A</definedName>
    <definedName name="PostTEList">Лист!$A$525</definedName>
    <definedName name="price_zone">Титульный!$E$18</definedName>
    <definedName name="ProchPotrTEList">Лист!$A$575</definedName>
    <definedName name="PROT">#REF!</definedName>
    <definedName name="qqqqq">#NAME?</definedName>
    <definedName name="redak_el_d9">#N/A</definedName>
    <definedName name="REG_ET">#REF!</definedName>
    <definedName name="REGcom">#REF!</definedName>
    <definedName name="Region">Справочники!$B$3</definedName>
    <definedName name="REGIONS">#REF!</definedName>
    <definedName name="REGUL">#REF!</definedName>
    <definedName name="rfh">#NAME?</definedName>
    <definedName name="RRE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ros_all1">#N/A</definedName>
    <definedName name="sbros_all2">#N/A</definedName>
    <definedName name="SBT_ET">#REF!</definedName>
    <definedName name="SBT_PROT">P1_SBT_PROT</definedName>
    <definedName name="SBTcom">#REF!</definedName>
    <definedName name="SCOPE_16_PRT">P1_SCOPE_16_PRT,P2_SCOPE_16_PRT</definedName>
    <definedName name="SCOPE_CORR">P2_SCOPE_CORR</definedName>
    <definedName name="SCOPE_CPR">#REF!</definedName>
    <definedName name="SCOPE_ESOLD">#REF!</definedName>
    <definedName name="SCOPE_ETALON2">#REF!</definedName>
    <definedName name="SCOPE_FLOAD">P1_SCOPE_FLOAD</definedName>
    <definedName name="SCOPE_FORM46_EE1">#REF!</definedName>
    <definedName name="SCOPE_FRML">P1_SCOPE_FRML</definedName>
    <definedName name="SCOPE_FUEL_ET">#REF!</definedName>
    <definedName name="scope_ld">#REF!</definedName>
    <definedName name="SCOPE_LOAD">#REF!</definedName>
    <definedName name="SCOPE_LOAD_FUEL">#REF!</definedName>
    <definedName name="SCOPE_LOAD1">#REF!</definedName>
    <definedName name="SCOPE_ORE">#REF!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T">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G">#REF!</definedName>
    <definedName name="SCOPE_SBTLD">#REF!</definedName>
    <definedName name="SCOPE_SETLD">#REF!</definedName>
    <definedName name="SCOPE_SS">#REF!</definedName>
    <definedName name="SCOPE_SS2">#REF!</definedName>
    <definedName name="SCOPE_SV_PRT">P1_SCOPE_SV_PRT,P2_SCOPE_SV_PRT,P3_SCOPE_SV_PRT</definedName>
    <definedName name="SET_ET">#REF!</definedName>
    <definedName name="SET_PROT">P1_SET_PROT</definedName>
    <definedName name="SET_PRT">P1_SET_PRT</definedName>
    <definedName name="SETcom">#REF!</definedName>
    <definedName name="Sheet2?prefix?">"H"</definedName>
    <definedName name="sp_add">#N/A</definedName>
    <definedName name="sp_change">#N/A</definedName>
    <definedName name="sp_zam">#N/A</definedName>
    <definedName name="SPR_GES_ET">#REF!</definedName>
    <definedName name="SPR_GRES_ET">#REF!</definedName>
    <definedName name="SPR_OTH_ET">#REF!</definedName>
    <definedName name="SPR_PROT">#REF!</definedName>
    <definedName name="SPR_TES_ET">#REF!</definedName>
    <definedName name="sq">#REF!</definedName>
    <definedName name="station">Титульный!$E$14</definedName>
    <definedName name="T0_Protect">P2_T0_Protect,P3_T0_Protect</definedName>
    <definedName name="T2.1?axis?C?ПЭ?">'2.1'!$N$5:$U$5</definedName>
    <definedName name="T2.1?Protection">#NAME?</definedName>
    <definedName name="T2.1_Protect">P4_T2.1_Protect,P5_T2.1_Protect,P6_T2.1_Protect,P7_T2.1_Protect</definedName>
    <definedName name="T2.2?axis?C?ПЭ?">'2.2'!$E$5:$L$5</definedName>
    <definedName name="T2?axis?C?ПЭ?">'2'!$M$5:$O$5</definedName>
    <definedName name="T2?Data">#NAME?</definedName>
    <definedName name="T2?Protection">#NAME?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ПРЕД.КВ1">#REF!</definedName>
    <definedName name="T6.1?axis?ПРД?ПРЕД.КВ2">#REF!</definedName>
    <definedName name="T6.1?axis?ПРД?ПРЕД.КВ3">#REF!</definedName>
    <definedName name="T6.1?axis?ПРД?ПРЕД.КВ4">#REF!</definedName>
    <definedName name="T6.1?axis?ПРД?РЕГ">#REF!</definedName>
    <definedName name="T6.1?axis?ПРД?СР3ГОД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.1_Protect">#REF!</definedName>
    <definedName name="T6?axis?ПРД?РЕГ">#REF!</definedName>
    <definedName name="T6?axis?ПФ?NA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ЧСЛ">#REF!</definedName>
    <definedName name="T6_1_Protect">#REF!</definedName>
    <definedName name="T6_Protect">P1_T6_Protect,P2_T6_Protect</definedName>
    <definedName name="Table">#REF!</definedName>
    <definedName name="tek_formula_yes">#NAME?</definedName>
    <definedName name="TEMP">#REF!</definedName>
    <definedName name="TES">#REF!</definedName>
    <definedName name="TES_DATA">#REF!</definedName>
    <definedName name="TES_LIST">#REF!</definedName>
    <definedName name="TESList">Лист!$A$400</definedName>
    <definedName name="tg">#NAME?</definedName>
    <definedName name="theClose">#NAME?</definedName>
    <definedName name="theHide">#NAME?</definedName>
    <definedName name="theHide1">#N/A</definedName>
    <definedName name="theShow">#NAME?</definedName>
    <definedName name="TTT">#REF!</definedName>
    <definedName name="tttt">#NAME?</definedName>
    <definedName name="type_station">Титульный!$E$15</definedName>
    <definedName name="un">#NAME?</definedName>
    <definedName name="van">#NAME?</definedName>
    <definedName name="VDOC">#REF!</definedName>
    <definedName name="vid_all1">#N/A</definedName>
    <definedName name="vid_all2">#N/A</definedName>
    <definedName name="videl_list">#N/A</definedName>
    <definedName name="VV">#NAME?</definedName>
    <definedName name="wrn.Сравнение._.с._.отраслями." hidden="1">{#N/A,#N/A,TRUE,"Лист1";#N/A,#N/A,TRUE,"Лист2";#N/A,#N/A,TRUE,"Лист3"}</definedName>
    <definedName name="ygj">#NAME?</definedName>
    <definedName name="yt">#NAME?</definedName>
    <definedName name="ZERO">#REF!</definedName>
    <definedName name="а">#NAME?</definedName>
    <definedName name="А180">#REF!</definedName>
    <definedName name="ааа">#REF!</definedName>
    <definedName name="абон.пл">#NAME?</definedName>
    <definedName name="авт">#NAME?</definedName>
    <definedName name="ан">#NAME?</definedName>
    <definedName name="анализ">#NAME?</definedName>
    <definedName name="аол">#NAME?</definedName>
    <definedName name="аолдо">#NAME?</definedName>
    <definedName name="ап">#NAME?</definedName>
    <definedName name="апрель">#NAME?</definedName>
    <definedName name="АТП">#NAME?</definedName>
    <definedName name="аше">#NAME?</definedName>
    <definedName name="_xlnm.Database">#REF!</definedName>
    <definedName name="БазовыйПериод">Заголовок!$B$15</definedName>
    <definedName name="бт">#NAME?</definedName>
    <definedName name="в23ё">#NAME?</definedName>
    <definedName name="ван">#REF!</definedName>
    <definedName name="вв">#NAME?</definedName>
    <definedName name="внереал">#REF!</definedName>
    <definedName name="восемь">#REF!</definedName>
    <definedName name="Всего">#REF!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выпол">#NAME?</definedName>
    <definedName name="гло">#NAME?</definedName>
    <definedName name="год">#NAME?</definedName>
    <definedName name="год2.8.1.">#NAME?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д">#NAME?</definedName>
    <definedName name="ж">#NAME?</definedName>
    <definedName name="жд">#NAME?</definedName>
    <definedName name="жэ">#NAME?</definedName>
    <definedName name="з">#NAME?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й">#NAME?</definedName>
    <definedName name="йй">#NAME?</definedName>
    <definedName name="йц">#NAME?</definedName>
    <definedName name="ке">#NAME?</definedName>
    <definedName name="кеппппппппппп" hidden="1">{#N/A,#N/A,TRUE,"Лист1";#N/A,#N/A,TRUE,"Лист2";#N/A,#N/A,TRUE,"Лист3"}</definedName>
    <definedName name="кккккк">#NAME?</definedName>
    <definedName name="кккккккк">#NAME?</definedName>
    <definedName name="ккккккккк">#NAME?</definedName>
    <definedName name="клава">#NAME?</definedName>
    <definedName name="коэф1">#REF!</definedName>
    <definedName name="коэф2">#REF!</definedName>
    <definedName name="коэф3">#REF!</definedName>
    <definedName name="коэф4">#REF!</definedName>
    <definedName name="критерий">#REF!</definedName>
    <definedName name="л">#NAME?</definedName>
    <definedName name="лд">#NAME?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#NAME?</definedName>
    <definedName name="м">#NAME?</definedName>
    <definedName name="март">#NAME?</definedName>
    <definedName name="ммм">#NAME?</definedName>
    <definedName name="мммммм">#NAME?</definedName>
    <definedName name="мммммммммм">#NAME?</definedName>
    <definedName name="Модуль12.theHide">#NAME?</definedName>
    <definedName name="Модуль9.theHide">#NAME?</definedName>
    <definedName name="МР">#REF!</definedName>
    <definedName name="мым">#NAME?</definedName>
    <definedName name="нат">#NAME?</definedName>
    <definedName name="ната">#NAME?</definedName>
    <definedName name="ноябрь1">#NAME?</definedName>
    <definedName name="НСРФ">#REF!</definedName>
    <definedName name="НСРФ2">#REF!</definedName>
    <definedName name="нтэц">#NAME?</definedName>
    <definedName name="о">#NAME?</definedName>
    <definedName name="Обнуление_818">#NAME?</definedName>
    <definedName name="олс">#NAME?</definedName>
    <definedName name="ольга">#NAME?</definedName>
    <definedName name="оля">#NAME?</definedName>
    <definedName name="ооо">#NAME?</definedName>
    <definedName name="оооооооооо">#NAME?</definedName>
    <definedName name="ОптРынок">'Производство электроэнергии'!$A$60</definedName>
    <definedName name="ОРГ">#REF!</definedName>
    <definedName name="ОРГАНИЗАЦИЯ">#REF!</definedName>
    <definedName name="отчет">#NAME?</definedName>
    <definedName name="п">#NAME?</definedName>
    <definedName name="па">#NAME?</definedName>
    <definedName name="первый">#REF!</definedName>
    <definedName name="ПериодРегулирования">Заголовок!$B$14</definedName>
    <definedName name="пл_передача_0.4">#REF!</definedName>
    <definedName name="пл_передача_110">#REF!</definedName>
    <definedName name="пл_передача_20">#REF!</definedName>
    <definedName name="пл_передача_220">#REF!</definedName>
    <definedName name="пл_передача_35">#REF!</definedName>
    <definedName name="пл_передача_вода">#REF!</definedName>
    <definedName name="пл_передача_пар">#REF!</definedName>
    <definedName name="пл_передача_тэ">#REF!</definedName>
    <definedName name="пл_передача_ээ">#REF!</definedName>
    <definedName name="пл_сбыт">#REF!</definedName>
    <definedName name="пл_сбыт_тэ">#REF!</definedName>
    <definedName name="пл_сбыт_ээ">#REF!</definedName>
    <definedName name="план">#NAME?</definedName>
    <definedName name="ПоследнийГод">Заголовок!$B$16</definedName>
    <definedName name="пппп">#NAME?</definedName>
    <definedName name="ппппппппппппппппппппп">#NAME?</definedName>
    <definedName name="ппр">#NAME?</definedName>
    <definedName name="ппрр">#NAME?</definedName>
    <definedName name="пр">#NAME?</definedName>
    <definedName name="прибыль3" hidden="1">{#N/A,#N/A,TRUE,"Лист1";#N/A,#N/A,TRUE,"Лист2";#N/A,#N/A,TRUE,"Лист3"}</definedName>
    <definedName name="проа">#NAME?</definedName>
    <definedName name="прол">#NAME?</definedName>
    <definedName name="пром.">#NAME?</definedName>
    <definedName name="пропв">#NAME?</definedName>
    <definedName name="проч">#NAME?</definedName>
    <definedName name="проч.расх">#NAME?</definedName>
    <definedName name="пррпрр">#NAME?</definedName>
    <definedName name="ПФП">#NAME?</definedName>
    <definedName name="ПЭ">Справочники!$A$10:$A$12</definedName>
    <definedName name="расх">#NAME?</definedName>
    <definedName name="РГРЭС">#NAME?</definedName>
    <definedName name="рез">#NAME?</definedName>
    <definedName name="рем">#NAME?</definedName>
    <definedName name="рирт">#NAME?</definedName>
    <definedName name="рис1" hidden="1">{#N/A,#N/A,TRUE,"Лист1";#N/A,#N/A,TRUE,"Лист2";#N/A,#N/A,TRUE,"Лист3"}</definedName>
    <definedName name="ро">#NAME?</definedName>
    <definedName name="родлд">#NAME?</definedName>
    <definedName name="рооол">#NAME?</definedName>
    <definedName name="с">#NAME?</definedName>
    <definedName name="С2">#REF!</definedName>
    <definedName name="себ_итого">#REF!</definedName>
    <definedName name="себ_пер_т">#REF!</definedName>
    <definedName name="себ_пер_т_вода">#REF!</definedName>
    <definedName name="себ_пер_т_пар">#REF!</definedName>
    <definedName name="себ_пер_э">#REF!</definedName>
    <definedName name="себ_пер_э_0.4">#REF!</definedName>
    <definedName name="себ_пер_э_110">#REF!</definedName>
    <definedName name="себ_пер_э_20">#REF!</definedName>
    <definedName name="себ_пер_э_220">#REF!</definedName>
    <definedName name="себ_пер_э_35">#REF!</definedName>
    <definedName name="себ_подпитки">#REF!</definedName>
    <definedName name="себ_сбыта">#REF!</definedName>
    <definedName name="себ_сбыта_т">#REF!</definedName>
    <definedName name="себ_сбыта_э">#REF!</definedName>
    <definedName name="себ_тэ">#REF!</definedName>
    <definedName name="себ_ХОВ">#REF!</definedName>
    <definedName name="себ_ээ">#REF!</definedName>
    <definedName name="себ_ээ_тэ">#REF!</definedName>
    <definedName name="сель">#NAME?</definedName>
    <definedName name="сельск.хоз">#NAME?</definedName>
    <definedName name="семь">#REF!</definedName>
    <definedName name="смета">#NAME?</definedName>
    <definedName name="Смета2">#NAME?</definedName>
    <definedName name="Сметасент">#NAME?</definedName>
    <definedName name="сотый">#REF!</definedName>
    <definedName name="Справочник">#REF!</definedName>
    <definedName name="сс">#N/A</definedName>
    <definedName name="сс3">#NAME?</definedName>
    <definedName name="сс33">#NAME?</definedName>
    <definedName name="сс4">#NAME?</definedName>
    <definedName name="сссс">#NAME?</definedName>
    <definedName name="ссы">#NAME?</definedName>
    <definedName name="стр_1">#REF!</definedName>
    <definedName name="стр_11">#REF!</definedName>
    <definedName name="стр_12">#REF!</definedName>
    <definedName name="стр_18">#REF!</definedName>
    <definedName name="стр_27">#REF!</definedName>
    <definedName name="стр_28">#REF!</definedName>
    <definedName name="стр_37">#REF!</definedName>
    <definedName name="т">#NAME?</definedName>
    <definedName name="т11всего_2">Т11!$B$351</definedName>
    <definedName name="т12п1_1">Т12!$A$10</definedName>
    <definedName name="т12п1_2">Т12!$A$20</definedName>
    <definedName name="т22п8">Т22!$A$119</definedName>
    <definedName name="т22п9">Т22!$A$135</definedName>
    <definedName name="т2п7">Т1.2.1!$B$31</definedName>
    <definedName name="т3итого">Т3!$B$34</definedName>
    <definedName name="т6п5_1">Т6!$B$14</definedName>
    <definedName name="т6п5_2">Т6!$B$22</definedName>
    <definedName name="т8п1">Т8!$B$8</definedName>
    <definedName name="таб.23">#NAME?</definedName>
    <definedName name="тов">#NAME?</definedName>
    <definedName name="тп" hidden="1">{#N/A,#N/A,TRUE,"Лист1";#N/A,#N/A,TRUE,"Лист2";#N/A,#N/A,TRUE,"Лист3"}</definedName>
    <definedName name="третий">#REF!</definedName>
    <definedName name="три">#NAME?</definedName>
    <definedName name="тт">#NAME?</definedName>
    <definedName name="у">#NAME?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#NAME?</definedName>
    <definedName name="ф">#NAME?</definedName>
    <definedName name="фо">[12]Лист1!#REF!</definedName>
    <definedName name="фф">#NAME?</definedName>
    <definedName name="хт1">#NAME?</definedName>
    <definedName name="ц">#NAME?</definedName>
    <definedName name="цу">#NAME?</definedName>
    <definedName name="четвертый">#REF!</definedName>
    <definedName name="щ">#NAME?</definedName>
    <definedName name="щж">#NAME?</definedName>
    <definedName name="ыв">#NAME?</definedName>
    <definedName name="ывы">#NAME?</definedName>
    <definedName name="ыуаы" hidden="1">{#N/A,#N/A,TRUE,"Лист1";#N/A,#N/A,TRUE,"Лист2";#N/A,#N/A,TRUE,"Лист3"}</definedName>
    <definedName name="ыыыы">#NAME?</definedName>
    <definedName name="ээ">#NAME?</definedName>
    <definedName name="ээээ">#NAME?</definedName>
    <definedName name="эээээээ">#NAME?</definedName>
    <definedName name="ю">#NAME?</definedName>
    <definedName name="яваомвлд">#NAME?</definedName>
  </definedNames>
  <calcPr iterateDelta="0.0001"/>
</workbook>
</file>

<file path=xl/sharedStrings.xml><?xml version="1.0" encoding="utf-8"?>
<sst xmlns="http://schemas.openxmlformats.org/spreadsheetml/2006/main" count="566" uniqueCount="566">
  <si>
    <t xml:space="preserve">П Р Е Д Л О Ж Е Н И Е</t>
  </si>
  <si>
    <t xml:space="preserve">на электрическую энергию (мощность), отпускаемую </t>
  </si>
  <si>
    <t xml:space="preserve">структурным подразделением "Чульманская ТЭЦ" АО «ДГК» в вынужденном режиме </t>
  </si>
  <si>
    <t xml:space="preserve">на 2026 год</t>
  </si>
  <si>
    <t xml:space="preserve">Акционерное общество «Дальневосточная генерирующая компания» (АО "ДГК")</t>
  </si>
  <si>
    <t xml:space="preserve">           (полное и сокращенное наименование юридического лица)</t>
  </si>
  <si>
    <t xml:space="preserve">I. Информация об организации</t>
  </si>
  <si>
    <r>
      <rPr>
        <b/>
        <sz val="12"/>
        <rFont val="Times New Roman"/>
      </rPr>
      <t xml:space="preserve">Полное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Акционерное общество «Дальневосточная генерирующая компания»</t>
    </r>
  </si>
  <si>
    <r>
      <rPr>
        <b/>
        <sz val="12"/>
        <rFont val="Times New Roman"/>
      </rPr>
      <t xml:space="preserve">Сокращенное наименование:</t>
    </r>
    <r>
      <rPr>
        <b/>
        <u val="single"/>
        <sz val="12"/>
        <rFont val="Times New Roman"/>
      </rPr>
      <t xml:space="preserve"> </t>
    </r>
    <r>
      <rPr>
        <u val="single"/>
        <sz val="12"/>
        <rFont val="Times New Roman"/>
      </rPr>
      <t xml:space="preserve">АО «ДГК»</t>
    </r>
  </si>
  <si>
    <r>
      <rPr>
        <b/>
        <sz val="12"/>
        <rFont val="Times New Roman"/>
      </rPr>
      <t xml:space="preserve">Место нахождения:</t>
    </r>
    <r>
      <rPr>
        <sz val="12"/>
        <rFont val="Times New Roman"/>
      </rPr>
      <t xml:space="preserve"> </t>
    </r>
    <r>
      <rPr>
        <u val="single"/>
        <sz val="12"/>
        <rFont val="Times New Roman"/>
      </rPr>
      <t xml:space="preserve">680000, г.Хабаровск, ул.Фрунзе, 49</t>
    </r>
  </si>
  <si>
    <r>
      <rPr>
        <b/>
        <sz val="12"/>
        <rFont val="Times New Roman"/>
      </rPr>
      <t xml:space="preserve">Фактический адрес:</t>
    </r>
    <r>
      <rPr>
        <u val="single"/>
        <sz val="12"/>
        <rFont val="Times New Roman"/>
      </rPr>
      <t xml:space="preserve"> 680000, г.Хабаровск, ул.Фрунзе, 49</t>
    </r>
  </si>
  <si>
    <r>
      <rPr>
        <b/>
        <sz val="12"/>
        <rFont val="Times New Roman"/>
      </rPr>
      <t>ИНН:</t>
    </r>
    <r>
      <rPr>
        <u val="single"/>
        <sz val="12"/>
        <rFont val="Times New Roman"/>
      </rPr>
      <t xml:space="preserve"> 1434031363 </t>
    </r>
  </si>
  <si>
    <r>
      <t>КПП:</t>
    </r>
    <r>
      <rPr>
        <u val="single"/>
        <sz val="12"/>
        <rFont val="Times New Roman"/>
      </rPr>
      <t xml:space="preserve"> 272101001</t>
    </r>
  </si>
  <si>
    <r>
      <t xml:space="preserve">Ф.И.О. руководителя: </t>
    </r>
    <r>
      <rPr>
        <u val="single"/>
        <sz val="12"/>
        <rFont val="Times New Roman"/>
      </rPr>
      <t xml:space="preserve">Иртов Сергей Викторович</t>
    </r>
  </si>
  <si>
    <r>
      <t xml:space="preserve">Адрес электронной почты:  </t>
    </r>
    <r>
      <rPr>
        <sz val="12"/>
        <rFont val="Times New Roman"/>
      </rPr>
      <t>dgk@dgk.ru</t>
    </r>
  </si>
  <si>
    <r>
      <t xml:space="preserve">Контактный телефон: </t>
    </r>
    <r>
      <rPr>
        <u val="single"/>
        <sz val="12"/>
        <rFont val="Times New Roman"/>
      </rPr>
      <t xml:space="preserve">8 (4212) 26-43-59</t>
    </r>
  </si>
  <si>
    <t>Факс:</t>
  </si>
  <si>
    <t xml:space="preserve">  II. Основные показатели деятельности организации</t>
  </si>
  <si>
    <t xml:space="preserve">Наименование показателей</t>
  </si>
  <si>
    <t xml:space="preserve">Единица измерения</t>
  </si>
  <si>
    <t xml:space="preserve">Фактические показатели за 2024 год</t>
  </si>
  <si>
    <t xml:space="preserve">Утверждено на 2025 год</t>
  </si>
  <si>
    <t xml:space="preserve">Предложения на расчетный период регулирования (2026 год)</t>
  </si>
  <si>
    <t xml:space="preserve">3. Основные показатели деятельности генерирующих объектов</t>
  </si>
  <si>
    <t>1.</t>
  </si>
  <si>
    <t xml:space="preserve">Установленная мощность</t>
  </si>
  <si>
    <t>МВт</t>
  </si>
  <si>
    <t>2.</t>
  </si>
  <si>
    <t xml:space="preserve">Среднегодовое значение положительных разниц объемов располагаемой мощности и объемов потребления мощности на собственные и (или) хозяйственные нужды</t>
  </si>
  <si>
    <t>3.</t>
  </si>
  <si>
    <t xml:space="preserve">Производство электрической энергии</t>
  </si>
  <si>
    <t xml:space="preserve">млн. кВт·ч</t>
  </si>
  <si>
    <t>4.</t>
  </si>
  <si>
    <t xml:space="preserve">Полезный отпуск электрической энергии</t>
  </si>
  <si>
    <t>5.</t>
  </si>
  <si>
    <t xml:space="preserve">Отпуск тепловой энергии с коллекторов</t>
  </si>
  <si>
    <t xml:space="preserve">тыс. Гкал</t>
  </si>
  <si>
    <t>6.</t>
  </si>
  <si>
    <t xml:space="preserve">Отпуск тепловой энергии в сеть</t>
  </si>
  <si>
    <t>7.</t>
  </si>
  <si>
    <t xml:space="preserve">Необходимая валовая выручка - всего</t>
  </si>
  <si>
    <t xml:space="preserve">млн. рублей</t>
  </si>
  <si>
    <t xml:space="preserve">в том числе:</t>
  </si>
  <si>
    <t>7.1.</t>
  </si>
  <si>
    <t xml:space="preserve">относимая на электрическую энергию</t>
  </si>
  <si>
    <t>х</t>
  </si>
  <si>
    <t>7.2.</t>
  </si>
  <si>
    <t xml:space="preserve">относимая на электрическую мощность</t>
  </si>
  <si>
    <t>7.3.</t>
  </si>
  <si>
    <t xml:space="preserve">относимая на тепловую энергию, отпускаемую с коллекторов источников</t>
  </si>
  <si>
    <t>8.</t>
  </si>
  <si>
    <t xml:space="preserve">Топливо - всего</t>
  </si>
  <si>
    <t>8.1.</t>
  </si>
  <si>
    <t xml:space="preserve">топливо на электрическую энергию</t>
  </si>
  <si>
    <t xml:space="preserve">удельный расход условного топлива на электрическую энергию</t>
  </si>
  <si>
    <t>г/кВт·ч</t>
  </si>
  <si>
    <t>8.2.</t>
  </si>
  <si>
    <t xml:space="preserve">топливо на тепловую энергию</t>
  </si>
  <si>
    <t xml:space="preserve">удельный расход условного топлива на тепловую энергию</t>
  </si>
  <si>
    <t>кг/Гкал</t>
  </si>
  <si>
    <t xml:space="preserve">реквизиты решения по удельному расходу условного топлива на отпуск тепловой и электрической энергии</t>
  </si>
  <si>
    <t xml:space="preserve">Приказ МЭ от 13.11.2024 № 2235</t>
  </si>
  <si>
    <t xml:space="preserve">на момент формирования тарифного предложения  утв нормативов на 2026 год нет</t>
  </si>
  <si>
    <t>9.</t>
  </si>
  <si>
    <t>Амортизация</t>
  </si>
  <si>
    <t>10.</t>
  </si>
  <si>
    <t xml:space="preserve">Показатели численности персонала и фонда оплаты труда по регулируемым видам деятельности:</t>
  </si>
  <si>
    <t>10.1.</t>
  </si>
  <si>
    <t xml:space="preserve">среднесписочная численность персонала</t>
  </si>
  <si>
    <t>человек</t>
  </si>
  <si>
    <t>10.2.</t>
  </si>
  <si>
    <t xml:space="preserve">среднемесячная заработная плата на одного работника</t>
  </si>
  <si>
    <t xml:space="preserve">тыс. рублей на человека</t>
  </si>
  <si>
    <t>10.3.</t>
  </si>
  <si>
    <t xml:space="preserve">реквизиты отраслевого тарифного соглашения (дата утверждения, срок действия)</t>
  </si>
  <si>
    <t xml:space="preserve">ОТС на 2022-2024 гг от 20.04.2022</t>
  </si>
  <si>
    <t xml:space="preserve">ОТС на 2025-2027 гг от 25.12.2024</t>
  </si>
  <si>
    <t>11.</t>
  </si>
  <si>
    <t xml:space="preserve">Расходы на производство - всего</t>
  </si>
  <si>
    <t>11.1.</t>
  </si>
  <si>
    <t xml:space="preserve">относимые на электрическую энергию</t>
  </si>
  <si>
    <t>11.2.</t>
  </si>
  <si>
    <t xml:space="preserve">относимые на электрическую мощность</t>
  </si>
  <si>
    <t>11.3.</t>
  </si>
  <si>
    <t xml:space="preserve">относимые на тепловую энергию, отпускаемую с коллекторов источников</t>
  </si>
  <si>
    <t>12.</t>
  </si>
  <si>
    <t xml:space="preserve">Объем перекрестного субсидирования - всего</t>
  </si>
  <si>
    <t>12.1.</t>
  </si>
  <si>
    <t xml:space="preserve">от производства тепловой энергии</t>
  </si>
  <si>
    <t>12.2.</t>
  </si>
  <si>
    <t xml:space="preserve">от производства электрической энергии</t>
  </si>
  <si>
    <t>13.</t>
  </si>
  <si>
    <t xml:space="preserve">Необходимые расходы из прибыли - всего</t>
  </si>
  <si>
    <t>13.1.</t>
  </si>
  <si>
    <t>13.2.</t>
  </si>
  <si>
    <t>13.3.</t>
  </si>
  <si>
    <t>14.</t>
  </si>
  <si>
    <t xml:space="preserve">Капитальные вложения из прибыли (с учетом налога на прибыль) - всего</t>
  </si>
  <si>
    <t>14.1.</t>
  </si>
  <si>
    <t>14.2.</t>
  </si>
  <si>
    <t>14.3.</t>
  </si>
  <si>
    <t>15.</t>
  </si>
  <si>
    <t xml:space="preserve">Чистая прибыль (убыток)</t>
  </si>
  <si>
    <t>16.</t>
  </si>
  <si>
    <t xml:space="preserve">Рентабельность продаж (величина прибыли от продажи в каждом рубле выручки)</t>
  </si>
  <si>
    <t>процент</t>
  </si>
  <si>
    <t>17.</t>
  </si>
  <si>
    <t xml:space="preserve">Реквизиты инвестиционной программы (кем утверждена, дата утверждения, номер приказа или решения, электронный адрес размещения)</t>
  </si>
  <si>
    <t xml:space="preserve">Приказ МЭ от  23.12.2024 № 39@</t>
  </si>
  <si>
    <t>уточнить!</t>
  </si>
  <si>
    <t xml:space="preserve">&lt;*&gt; Базовый период - год, предшествующий расчетному периоду регулирования.</t>
  </si>
  <si>
    <t xml:space="preserve">&lt;**&gt; Заполняются организацией, осуществляющей оперативно-диспетчерское управление в электроэнергетике.</t>
  </si>
  <si>
    <t xml:space="preserve">&lt;***&gt; Заполняются сетевыми организациями, осуществляющими передачу электрической энергии (мощности) по электрическим сетям.</t>
  </si>
  <si>
    <t xml:space="preserve">&lt;****&gt; Заполняются коммерческим оператором оптового рынка электрической энергии (мощности).</t>
  </si>
  <si>
    <t xml:space="preserve">Примечания: 1. Предложение о размере цен (тарифов) акционерного общества "Российский концерн по производству электрической и тепловой энергии на атомных станциях" заполняется в целом по компании.</t>
  </si>
  <si>
    <t xml:space="preserve">2. При подготовке предложений о размере цен (тарифов) с целью поставки электрической энергии по регулируемым договорам позиции 9, 10, 12, 13 и 14 раздела 3 "Основные показатели деятельности генерирующих объектов" не заполняются.</t>
  </si>
  <si>
    <t xml:space="preserve">     III. Цены (тарифы) по регулируемым видам деятельности организации</t>
  </si>
  <si>
    <t xml:space="preserve">Единица изменения</t>
  </si>
  <si>
    <t xml:space="preserve">проверка, столюец скрыть для сайта</t>
  </si>
  <si>
    <t xml:space="preserve">первое полугодие</t>
  </si>
  <si>
    <t xml:space="preserve">второе полугодие</t>
  </si>
  <si>
    <t xml:space="preserve">Для организаций, относящихся к субъектам естественных монополий:</t>
  </si>
  <si>
    <t>1.1.</t>
  </si>
  <si>
    <t xml:space="preserve">услуги по оперативно-диспетчерскому управлению в электроэнергетике:</t>
  </si>
  <si>
    <t xml:space="preserve">тариф на услуги по оперативно-диспетчерскому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энергии, обеспечения функционирования технологической инфраструктуры оптового и розничных рынков и осуществления проектирования развития электроэнергетических систем, оказываемые акционерным обществом "Системный оператор Единой энергетической системы"</t>
  </si>
  <si>
    <t xml:space="preserve">рублей/МВт в месяц</t>
  </si>
  <si>
    <t xml:space="preserve">предельный максимальный уровень цен (тарифов) на услуги по оперативно-диспетчерскому управлению в электроэнергетике в части обеспечения надежности функционирования электроэнергетики путем организации отбора исполнителей и оплаты услуг по обеспечению системной надежности, оказываемые акционерным обществом "Системный оператор Единой энергетической системы"</t>
  </si>
  <si>
    <t>рублей/МВт·ч</t>
  </si>
  <si>
    <t>1.2.</t>
  </si>
  <si>
    <t xml:space="preserve">услуги по передаче электрической энергии:</t>
  </si>
  <si>
    <t xml:space="preserve">двухставочный тариф:</t>
  </si>
  <si>
    <t xml:space="preserve">ставка на содержание сетей</t>
  </si>
  <si>
    <t xml:space="preserve">ставка на оплату технологического расхода (потерь)</t>
  </si>
  <si>
    <t xml:space="preserve">одноставочный тариф</t>
  </si>
  <si>
    <t xml:space="preserve">Для коммерческого оператора</t>
  </si>
  <si>
    <t xml:space="preserve">Для гарантирующих поставщиков:</t>
  </si>
  <si>
    <t>3.1.</t>
  </si>
  <si>
    <t xml:space="preserve">величина сбытовой надбавки для населения и приравненных к нему категорий потребителей</t>
  </si>
  <si>
    <t>3.2.</t>
  </si>
  <si>
    <t xml:space="preserve">величина сбытовой надбавки для сетевых организаций, покупающих электрическую энергию для компенсации потерь электрической энергии</t>
  </si>
  <si>
    <t>3.3.</t>
  </si>
  <si>
    <t xml:space="preserve">величина сбытовой надбавки для прочих потребителей:</t>
  </si>
  <si>
    <t xml:space="preserve">менее 670 кВт</t>
  </si>
  <si>
    <t xml:space="preserve">от 670 кВт до 10 МВт</t>
  </si>
  <si>
    <t xml:space="preserve">не менее 10 МВт</t>
  </si>
  <si>
    <t xml:space="preserve">Для генерирующих объектов:</t>
  </si>
  <si>
    <t>4.1.</t>
  </si>
  <si>
    <t xml:space="preserve">цена на электрическую энергию</t>
  </si>
  <si>
    <t xml:space="preserve">рублей/тыс. кВт·ч</t>
  </si>
  <si>
    <t xml:space="preserve">в том числе топливная составляющая</t>
  </si>
  <si>
    <t>4.2.</t>
  </si>
  <si>
    <t xml:space="preserve">цена на генерирующую мощность, поставляемую в вынужденном режиме</t>
  </si>
  <si>
    <t>4.3.</t>
  </si>
  <si>
    <t xml:space="preserve">средний одноставочный тариф на тепловую энергию</t>
  </si>
  <si>
    <t>рублей/Гкал</t>
  </si>
  <si>
    <t>4.3.1.</t>
  </si>
  <si>
    <t xml:space="preserve">одноставочный тариф на горячее водоснабжение</t>
  </si>
  <si>
    <t>4.3.2.</t>
  </si>
  <si>
    <t xml:space="preserve">тариф на отборный пар давлением:</t>
  </si>
  <si>
    <r>
      <rPr>
        <sz val="12"/>
        <rFont val="Times New Roman"/>
      </rPr>
      <t xml:space="preserve">1,2 - 2,5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</si>
  <si>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2,5 - 7,0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</si>
  <si>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7,0 - 13,0 кг/см</t>
    </r>
    <r>
      <rPr>
        <vertAlign val="subscript"/>
        <sz val="12"/>
        <rFont val="Times New Roman"/>
      </rPr>
      <t>2</t>
    </r>
  </si>
  <si>
    <r>
      <rPr>
        <sz val="12"/>
        <rFont val="Times New Roman"/>
      </rPr>
      <t xml:space="preserve">&gt; 13 кг/см</t>
    </r>
    <r>
      <rPr>
        <vertAlign val="subscript"/>
        <sz val="12"/>
        <rFont val="Times New Roman"/>
      </rPr>
      <t>2</t>
    </r>
  </si>
  <si>
    <t>4.3.3.</t>
  </si>
  <si>
    <t xml:space="preserve">тариф на острый и редуцированный пар</t>
  </si>
  <si>
    <t>4.4.</t>
  </si>
  <si>
    <t xml:space="preserve">двухставочный тариф на тепловую энергию</t>
  </si>
  <si>
    <t>4.4.1.</t>
  </si>
  <si>
    <t xml:space="preserve">ставка на содержание тепловой мощности</t>
  </si>
  <si>
    <t xml:space="preserve">рублей/Гкал/ч в месяц</t>
  </si>
  <si>
    <t>4.4.2.</t>
  </si>
  <si>
    <t xml:space="preserve">тариф на тепловую энергию</t>
  </si>
  <si>
    <t>4.5.</t>
  </si>
  <si>
    <t xml:space="preserve">средний тариф на теплоноситель, в том числе:</t>
  </si>
  <si>
    <t xml:space="preserve">рублей/куб. метр</t>
  </si>
  <si>
    <t>вода</t>
  </si>
  <si>
    <t>пар</t>
  </si>
  <si>
    <t>Примечание:</t>
  </si>
  <si>
    <t xml:space="preserve">Поставка мощности в вынужденном режиме в 2024 году не осуществлялась</t>
  </si>
  <si>
    <t xml:space="preserve">Список листов</t>
  </si>
  <si>
    <t xml:space="preserve">Таблица 1</t>
  </si>
  <si>
    <t xml:space="preserve">Сводный расчёт цен на электрическую энергию (мощность) на 2026 г. Чульманская ТЭЦ АО "ДГК"</t>
  </si>
  <si>
    <t xml:space="preserve">№ п/п</t>
  </si>
  <si>
    <t>Показатели</t>
  </si>
  <si>
    <t xml:space="preserve">Темп роста к 2025, %</t>
  </si>
  <si>
    <t xml:space="preserve">Темп роста к 2024, %</t>
  </si>
  <si>
    <t xml:space="preserve">План (утв. органами регулирования)1</t>
  </si>
  <si>
    <t>Факт</t>
  </si>
  <si>
    <t xml:space="preserve">Предложение станции</t>
  </si>
  <si>
    <t>План</t>
  </si>
  <si>
    <t xml:space="preserve">Факт </t>
  </si>
  <si>
    <t>1</t>
  </si>
  <si>
    <t>2</t>
  </si>
  <si>
    <t>L1</t>
  </si>
  <si>
    <t>L2</t>
  </si>
  <si>
    <t>3</t>
  </si>
  <si>
    <t xml:space="preserve">Производство электроэнергии</t>
  </si>
  <si>
    <t>L3</t>
  </si>
  <si>
    <t>млн.кВтч</t>
  </si>
  <si>
    <t>4</t>
  </si>
  <si>
    <t xml:space="preserve">Отпуск с шин</t>
  </si>
  <si>
    <t>L4</t>
  </si>
  <si>
    <t>5</t>
  </si>
  <si>
    <t xml:space="preserve">Полезный отпуск электроэнергии</t>
  </si>
  <si>
    <t>L5</t>
  </si>
  <si>
    <t>6</t>
  </si>
  <si>
    <t xml:space="preserve">Отпуск теплоэнергии с коллекторов</t>
  </si>
  <si>
    <t>L6</t>
  </si>
  <si>
    <t>тыс.Гкал</t>
  </si>
  <si>
    <t>7</t>
  </si>
  <si>
    <t xml:space="preserve">Отпуск теплоэнергии в сеть</t>
  </si>
  <si>
    <t>L7</t>
  </si>
  <si>
    <t>8</t>
  </si>
  <si>
    <t xml:space="preserve">Расходы, связанные с производством продукции, определяемые прямым счётом</t>
  </si>
  <si>
    <t>L8</t>
  </si>
  <si>
    <t>тыс.руб.</t>
  </si>
  <si>
    <t>8.1</t>
  </si>
  <si>
    <t xml:space="preserve">топливо всего, в т.ч.:</t>
  </si>
  <si>
    <t>L8.1</t>
  </si>
  <si>
    <t>8.1.2</t>
  </si>
  <si>
    <t xml:space="preserve">топливо на э/э</t>
  </si>
  <si>
    <t>L8.1.2</t>
  </si>
  <si>
    <t>8.1.3</t>
  </si>
  <si>
    <t xml:space="preserve">топливо на т/э</t>
  </si>
  <si>
    <t>L8.1.3</t>
  </si>
  <si>
    <t>8.2</t>
  </si>
  <si>
    <t xml:space="preserve">амортизация основных средств</t>
  </si>
  <si>
    <t>L8.2</t>
  </si>
  <si>
    <t>8.3</t>
  </si>
  <si>
    <t xml:space="preserve">плата за аренду имущества</t>
  </si>
  <si>
    <t>L8.3</t>
  </si>
  <si>
    <t>8.4</t>
  </si>
  <si>
    <t xml:space="preserve">расходы на оплату труда</t>
  </si>
  <si>
    <t>L8.4</t>
  </si>
  <si>
    <t>8.5</t>
  </si>
  <si>
    <t xml:space="preserve">оплата услуг системного оператора</t>
  </si>
  <si>
    <t>L8.5</t>
  </si>
  <si>
    <t>8.5.1</t>
  </si>
  <si>
    <t xml:space="preserve">оплата услуг коммерческого оператора</t>
  </si>
  <si>
    <t>L8.5.1</t>
  </si>
  <si>
    <t>8.6</t>
  </si>
  <si>
    <t xml:space="preserve">налоги, сборы и прочие расходы всего, в том числе:</t>
  </si>
  <si>
    <t>L8.6</t>
  </si>
  <si>
    <t>8.6.1</t>
  </si>
  <si>
    <t xml:space="preserve">отчисления на социальные нужды</t>
  </si>
  <si>
    <t>L8.6.1</t>
  </si>
  <si>
    <t>8.6.2</t>
  </si>
  <si>
    <t xml:space="preserve">налог на имущество</t>
  </si>
  <si>
    <t>L8.6.2</t>
  </si>
  <si>
    <t>8.6.3</t>
  </si>
  <si>
    <t xml:space="preserve">плата за землю</t>
  </si>
  <si>
    <t>L8.6.3</t>
  </si>
  <si>
    <t>8.6.4</t>
  </si>
  <si>
    <t xml:space="preserve">водный налог</t>
  </si>
  <si>
    <t>L8.6.4</t>
  </si>
  <si>
    <t>8.6.5</t>
  </si>
  <si>
    <t xml:space="preserve">услуги по водоснабжению</t>
  </si>
  <si>
    <t>L8.6.5</t>
  </si>
  <si>
    <t>8.6.6</t>
  </si>
  <si>
    <t xml:space="preserve">плата за предельно допустимые выбросы загрязняющих веществ</t>
  </si>
  <si>
    <t>L8.6.6</t>
  </si>
  <si>
    <t>8.7</t>
  </si>
  <si>
    <t xml:space="preserve">расходы на безопасность</t>
  </si>
  <si>
    <t>L8.7</t>
  </si>
  <si>
    <t>8.8</t>
  </si>
  <si>
    <t xml:space="preserve">% за пользование инвестиционными кредитами, принятые в расчёт</t>
  </si>
  <si>
    <t>L8.9</t>
  </si>
  <si>
    <t>8.9</t>
  </si>
  <si>
    <t xml:space="preserve">капитальные вложения производственного характера из прибыли</t>
  </si>
  <si>
    <t>L8.8</t>
  </si>
  <si>
    <t>8.10</t>
  </si>
  <si>
    <t xml:space="preserve">незапланированные расходы (полученные избытки), связанные с отклонением индексов ИПЦ и ИЦП (НРi)2</t>
  </si>
  <si>
    <t>8.11</t>
  </si>
  <si>
    <t xml:space="preserve">прибыль (-) / убыток (+) от продажи электрической энергии по ценам РСВ (ФРПЛ/Ф)</t>
  </si>
  <si>
    <t>8.12</t>
  </si>
  <si>
    <t xml:space="preserve">отклонение плановой от фактической прибыли (-) / убытка (+) от продажи электрической энергии (∆ФРП-Фi-2)3</t>
  </si>
  <si>
    <t>L8.10</t>
  </si>
  <si>
    <t>8.13</t>
  </si>
  <si>
    <t xml:space="preserve">налог на прибыль</t>
  </si>
  <si>
    <t>9</t>
  </si>
  <si>
    <t xml:space="preserve">Налогооблагаемая прибыль4</t>
  </si>
  <si>
    <t>L9</t>
  </si>
  <si>
    <t xml:space="preserve">Справочно: амортизация, учитываемая при налогообложении</t>
  </si>
  <si>
    <t>L9.1</t>
  </si>
  <si>
    <t>10</t>
  </si>
  <si>
    <t xml:space="preserve">ИТОГО расходы, связанные с производством продукции, определяемые прямым счётом</t>
  </si>
  <si>
    <t>L10</t>
  </si>
  <si>
    <t>10.1</t>
  </si>
  <si>
    <t xml:space="preserve">электрическая энергия</t>
  </si>
  <si>
    <t>L10.1</t>
  </si>
  <si>
    <t>10.2</t>
  </si>
  <si>
    <t xml:space="preserve">тепловая энергия с коллекторов</t>
  </si>
  <si>
    <t>L10.2</t>
  </si>
  <si>
    <t>10.3</t>
  </si>
  <si>
    <t xml:space="preserve">прочая продукция (услуги), в части расходов, определяемых прямым счётом (учтенные в п.7), из них:</t>
  </si>
  <si>
    <t>L10.3</t>
  </si>
  <si>
    <t>10.4</t>
  </si>
  <si>
    <t xml:space="preserve">условно-постоянные расходы, в том числе:</t>
  </si>
  <si>
    <t>L10.4</t>
  </si>
  <si>
    <t>10.4.1</t>
  </si>
  <si>
    <t>L10.4.1</t>
  </si>
  <si>
    <t>10.4.2</t>
  </si>
  <si>
    <t>L10.4.2</t>
  </si>
  <si>
    <t>10.4.3</t>
  </si>
  <si>
    <t xml:space="preserve">прочая продукция (услуги), в части расходов, определяемых прямым счётом (учтенные в п.7)</t>
  </si>
  <si>
    <t>L10.4.3</t>
  </si>
  <si>
    <t>11</t>
  </si>
  <si>
    <t xml:space="preserve">Объем перекрестного субсидирования всего, в том числе:</t>
  </si>
  <si>
    <t>L11</t>
  </si>
  <si>
    <t>11.1</t>
  </si>
  <si>
    <t xml:space="preserve">от производства тепловой энергии5</t>
  </si>
  <si>
    <t>L11.1</t>
  </si>
  <si>
    <t>11.2</t>
  </si>
  <si>
    <t xml:space="preserve">от передачи тепловой энергии5</t>
  </si>
  <si>
    <t>L11.2</t>
  </si>
  <si>
    <t>12</t>
  </si>
  <si>
    <t xml:space="preserve">Типовые прочие расходы на содержание генерирующего объекта</t>
  </si>
  <si>
    <t>L12</t>
  </si>
  <si>
    <t xml:space="preserve">РАсчёт ЦЕН НА ЭЛЕКТРИЧЕСКУЮ ЭНЕРГИЮ И МОЩНОСТЬ</t>
  </si>
  <si>
    <t>13</t>
  </si>
  <si>
    <t xml:space="preserve">Расходы на производство электрической энергии (мощности)</t>
  </si>
  <si>
    <t>L13</t>
  </si>
  <si>
    <t>13.2.1</t>
  </si>
  <si>
    <t xml:space="preserve">относимые на энергию</t>
  </si>
  <si>
    <t>L13.2.1</t>
  </si>
  <si>
    <t>13.2.2</t>
  </si>
  <si>
    <t xml:space="preserve">относимые на мощность</t>
  </si>
  <si>
    <t>L13.2.2</t>
  </si>
  <si>
    <t>14</t>
  </si>
  <si>
    <t xml:space="preserve">Среднеотпускная цена на электрическую энергию</t>
  </si>
  <si>
    <t>l14</t>
  </si>
  <si>
    <t>руб/тыс.кВтч</t>
  </si>
  <si>
    <t>15</t>
  </si>
  <si>
    <t xml:space="preserve">Цена на электрическую энергию, в том числе:</t>
  </si>
  <si>
    <t>L15</t>
  </si>
  <si>
    <t>15.1</t>
  </si>
  <si>
    <t xml:space="preserve">топливная составляющая</t>
  </si>
  <si>
    <t>L15.1</t>
  </si>
  <si>
    <t>16</t>
  </si>
  <si>
    <t xml:space="preserve">Удельные типовые прочие расходы на содержание генерирующего объекта</t>
  </si>
  <si>
    <t>L16</t>
  </si>
  <si>
    <t xml:space="preserve">руб/МВт мес</t>
  </si>
  <si>
    <t>17</t>
  </si>
  <si>
    <t xml:space="preserve">Цена на генерирующую мощность6</t>
  </si>
  <si>
    <t>L17</t>
  </si>
  <si>
    <t>17.1</t>
  </si>
  <si>
    <t xml:space="preserve">цена на генерирующую мощность среднегодовая7</t>
  </si>
  <si>
    <t>L18</t>
  </si>
  <si>
    <t>СПРАВОЧНО</t>
  </si>
  <si>
    <t>18</t>
  </si>
  <si>
    <t xml:space="preserve">Количество месяцев в периоде регулирования</t>
  </si>
  <si>
    <t>мес.</t>
  </si>
  <si>
    <t>19</t>
  </si>
  <si>
    <t xml:space="preserve">Удельный вес расхода топлива на э/э</t>
  </si>
  <si>
    <t>L19</t>
  </si>
  <si>
    <t>%</t>
  </si>
  <si>
    <t>20</t>
  </si>
  <si>
    <t xml:space="preserve">Сумма долей в структуре топливного баланса природного газа, продуктов газо- и нефтепереработки</t>
  </si>
  <si>
    <t>L20</t>
  </si>
  <si>
    <t>21</t>
  </si>
  <si>
    <t xml:space="preserve">Сумма долей в структуре топливного баланса угля и торфа</t>
  </si>
  <si>
    <t>L21</t>
  </si>
  <si>
    <t>22</t>
  </si>
  <si>
    <t xml:space="preserve">Удельные типовые прочие расходы генерирующего объекта газовой генерации</t>
  </si>
  <si>
    <t>L22</t>
  </si>
  <si>
    <t>23</t>
  </si>
  <si>
    <t xml:space="preserve">Удельные типовые прочие расходы генерирующего объекта угольной генерации</t>
  </si>
  <si>
    <t>L23</t>
  </si>
  <si>
    <t>24</t>
  </si>
  <si>
    <t xml:space="preserve">Прогнозная (фактическая) цена продажи электрической энергии на РСВ8</t>
  </si>
  <si>
    <t>L24</t>
  </si>
  <si>
    <t>25</t>
  </si>
  <si>
    <t xml:space="preserve">Полезный отпуск электрической энергии:9</t>
  </si>
  <si>
    <t>L25</t>
  </si>
  <si>
    <t>25.1</t>
  </si>
  <si>
    <t xml:space="preserve">полезный отпуск по РД10</t>
  </si>
  <si>
    <t>25.2</t>
  </si>
  <si>
    <t xml:space="preserve">полезный отпуск по ценам РСВ11</t>
  </si>
  <si>
    <t>25.3</t>
  </si>
  <si>
    <t xml:space="preserve">полезный отпуск прочий (БР, СДД, СДЭМ)11</t>
  </si>
  <si>
    <t>26</t>
  </si>
  <si>
    <t xml:space="preserve">Ставки налогов:</t>
  </si>
  <si>
    <t>L26</t>
  </si>
  <si>
    <t>26.1</t>
  </si>
  <si>
    <t xml:space="preserve">на прибыль</t>
  </si>
  <si>
    <t>L22.1</t>
  </si>
  <si>
    <t>26.2</t>
  </si>
  <si>
    <t>ЕСН</t>
  </si>
  <si>
    <t>L22.2</t>
  </si>
  <si>
    <t>27</t>
  </si>
  <si>
    <t xml:space="preserve">Индекс цен производителей промышленной продукции (ИЦП)</t>
  </si>
  <si>
    <t>L22.3</t>
  </si>
  <si>
    <t>28</t>
  </si>
  <si>
    <t xml:space="preserve">Индекс потребительских цен (ИПЦ)</t>
  </si>
  <si>
    <t>L22.4</t>
  </si>
  <si>
    <t xml:space="preserve"> - заполняется только по электростанциям, для которых тарифы на электрическую энергию (мощность) определялись методом экономически-обоснованных расходов, либо в логике методик по расчёту тарифов для «Вынужденных» и «Самых дорогих» генераторов</t>
  </si>
  <si>
    <t xml:space="preserve"> - указывается только по электростанциям, для которых тарифы на электрическую энергию (мощность) определялись в логике методик по расчёту тарифов для «Вынужденных» и «Самых дорогих» генераторов в 2024 году</t>
  </si>
  <si>
    <t xml:space="preserve">- на 2025г. указывается значение только по электростанциям, для которых тарифы на электрическую энергию (мощность) определялись в логике методик по расчёту тарифов для «Вынужденных» генераторов (значение пункта 8.9 "Отклонение фактической прибыли (-) / убытка (+) от продажи электрической энергии в 2024 году от ее планового значения" прошлогоднего расчёта)</t>
  </si>
  <si>
    <t xml:space="preserve"> - начиная с 2025г. в расчёте налогооблагаемой прибыли (План) учитываются показатели НРi и ∆ФРП-Фi-2</t>
  </si>
  <si>
    <t xml:space="preserve"> - по факту указываются суммы, учтенные региональным регулирующим органом при утверждении тарифов на тепловую энергию</t>
  </si>
  <si>
    <t xml:space="preserve">- на 2024 год по плану (утв. органами регулирования) указывается значение ставки в соответствии с приказом ФСТ России)</t>
  </si>
  <si>
    <t xml:space="preserve">- для генерирующих объектов, осуществляющих поставку мощности в вынужденном режиме в 2025 году, на 2025 год указывается среднее значение ставки, с учетом пересмотра ставок за мощность с 1 июля 2025г.</t>
  </si>
  <si>
    <t xml:space="preserve">- по факту указывается средневзвешенная за период цена продажи электроэнергии на РСВ на основании данных формы 46-ЭЭ. В плане 2024г для поставщика, поставлявшего в 2024г мощность в вынужденном режиме, цена РСВ приравнивается к тарифной ставке за энергию (п.15)</t>
  </si>
  <si>
    <t xml:space="preserve"> - по факту указывается суммарный объем продажи электроэнергии в соответствии с данными формы 46-ЭЭ.</t>
  </si>
  <si>
    <t xml:space="preserve"> - в плане указываются объемы, учтенные в Сводном прогнозном балансе соответствующего периода регулирования, фактические данные заполняются на основании формы 46-ЭЭ. В плане 2024г для поставщика, поставлявшего в 2024г мощность в вынужденном режиме, полезный отпуск по РД приравнивается к совокупному полезному отпуску (п.5).</t>
  </si>
  <si>
    <t xml:space="preserve"> - по факту указывается данные в соответствии с формой 46-ЭЭ.</t>
  </si>
  <si>
    <t xml:space="preserve">Генеральный директор</t>
  </si>
  <si>
    <t>М.П.</t>
  </si>
  <si>
    <t xml:space="preserve">&lt;Заместитель генерального директора по вопросам тарифообразования&gt;</t>
  </si>
  <si>
    <t xml:space="preserve">Начальник ПЭО</t>
  </si>
  <si>
    <t xml:space="preserve">Приложение 4</t>
  </si>
  <si>
    <t xml:space="preserve">Структура топлива станции Чульманская ТЭЦ АО "ДГК"</t>
  </si>
  <si>
    <t xml:space="preserve">в среднем за 3 года</t>
  </si>
  <si>
    <t xml:space="preserve">2026 (предложение станции)</t>
  </si>
  <si>
    <t xml:space="preserve">Выработка электроэнергии - всего</t>
  </si>
  <si>
    <t>1.1</t>
  </si>
  <si>
    <t xml:space="preserve">по теплофикационному циклу</t>
  </si>
  <si>
    <t>1.2</t>
  </si>
  <si>
    <t xml:space="preserve">по конденсационному циклу (выработка ГЭС и ГАЭС)</t>
  </si>
  <si>
    <t xml:space="preserve">Расход электроэнергии на собств. нужды (всего, включая произв. и хоз. нужды и потери на трансформаторах)</t>
  </si>
  <si>
    <t>2.1</t>
  </si>
  <si>
    <t xml:space="preserve">на производство электроэнергии</t>
  </si>
  <si>
    <t>2.1.1</t>
  </si>
  <si>
    <t xml:space="preserve">то же в % к выработке электроэнергии</t>
  </si>
  <si>
    <t>2.2</t>
  </si>
  <si>
    <t xml:space="preserve">на производство теплоэнергии</t>
  </si>
  <si>
    <t>2.2.1</t>
  </si>
  <si>
    <t xml:space="preserve">то же в кВтч/Гкал</t>
  </si>
  <si>
    <t>кВтч/Гкал</t>
  </si>
  <si>
    <t>2.3</t>
  </si>
  <si>
    <t xml:space="preserve">Расход электроэнергии на производственные и хозяйственне нужды </t>
  </si>
  <si>
    <t>2.3.1</t>
  </si>
  <si>
    <t>2.4</t>
  </si>
  <si>
    <t xml:space="preserve">Расход электроэнергии на потери в трансформаторах</t>
  </si>
  <si>
    <t>2.4.1</t>
  </si>
  <si>
    <t>3.1</t>
  </si>
  <si>
    <t>3.2</t>
  </si>
  <si>
    <t xml:space="preserve">по конденсационному циклу (отпуск с шин ГЭС и ГАЭС)</t>
  </si>
  <si>
    <t xml:space="preserve">Полезный отпуск электроэнергии в сеть </t>
  </si>
  <si>
    <t xml:space="preserve">кг/ Гкал</t>
  </si>
  <si>
    <t xml:space="preserve">Нормативный уд. расход усл.топлива на пр-во э/э</t>
  </si>
  <si>
    <t>г/кВтч</t>
  </si>
  <si>
    <t>5.1</t>
  </si>
  <si>
    <t>5.2</t>
  </si>
  <si>
    <t xml:space="preserve">по конденсационному циклу</t>
  </si>
  <si>
    <t xml:space="preserve">Выработка теплоэнергии</t>
  </si>
  <si>
    <t xml:space="preserve">Нормативный уд. расход усл.топлива на пр-во т/э</t>
  </si>
  <si>
    <t xml:space="preserve">Отпуск теплоэнергии на собств. нужды</t>
  </si>
  <si>
    <t xml:space="preserve">РАСХОД УСЛОВНОГО ТОПЛИВА</t>
  </si>
  <si>
    <t>тыс.тут</t>
  </si>
  <si>
    <t>9.1</t>
  </si>
  <si>
    <t xml:space="preserve">уголь всего, в том числе:</t>
  </si>
  <si>
    <t>9.1.0</t>
  </si>
  <si>
    <t>О</t>
  </si>
  <si>
    <t>9.1.1</t>
  </si>
  <si>
    <t xml:space="preserve">Промпродукт угольный энергетический 0-50</t>
  </si>
  <si>
    <t>9.1.2</t>
  </si>
  <si>
    <t xml:space="preserve">Промпродукт угольный энергетический марки К, класс 0-30</t>
  </si>
  <si>
    <t>9.1.3</t>
  </si>
  <si>
    <t xml:space="preserve">Уголь марки "К" класс крупности 0-50</t>
  </si>
  <si>
    <t>9.1.4</t>
  </si>
  <si>
    <t xml:space="preserve">Нерюнгринский СС</t>
  </si>
  <si>
    <t>9.1.5</t>
  </si>
  <si>
    <t xml:space="preserve">Нерюнгринский СС-0-300</t>
  </si>
  <si>
    <t xml:space="preserve">Добавить разрез</t>
  </si>
  <si>
    <t>9.2</t>
  </si>
  <si>
    <t>мазут</t>
  </si>
  <si>
    <t>9.3</t>
  </si>
  <si>
    <t xml:space="preserve">газ всего, в том числе:</t>
  </si>
  <si>
    <t>9.3.1</t>
  </si>
  <si>
    <t xml:space="preserve">Газ лимитный</t>
  </si>
  <si>
    <t>9.3.2</t>
  </si>
  <si>
    <t xml:space="preserve">Газ сверхлимитный</t>
  </si>
  <si>
    <t>9.3.3</t>
  </si>
  <si>
    <t xml:space="preserve">Газ коммерческий</t>
  </si>
  <si>
    <t>9.4</t>
  </si>
  <si>
    <t xml:space="preserve">др.виды топлива</t>
  </si>
  <si>
    <t>9.4.0</t>
  </si>
  <si>
    <t>9.4.1</t>
  </si>
  <si>
    <t xml:space="preserve">Дизельное топливо</t>
  </si>
  <si>
    <t xml:space="preserve">Добавить вид топлива</t>
  </si>
  <si>
    <t>9.5</t>
  </si>
  <si>
    <t xml:space="preserve">на производство э/э</t>
  </si>
  <si>
    <t>ДОЛЯ</t>
  </si>
  <si>
    <t>10.1.0</t>
  </si>
  <si>
    <t>10.1.1</t>
  </si>
  <si>
    <t>10.1.2</t>
  </si>
  <si>
    <t>10.1.3</t>
  </si>
  <si>
    <t>10.1.4</t>
  </si>
  <si>
    <t>10.1.5</t>
  </si>
  <si>
    <t>10.3.1</t>
  </si>
  <si>
    <t>10.3.2</t>
  </si>
  <si>
    <t>10.3.3</t>
  </si>
  <si>
    <t>10.4.0</t>
  </si>
  <si>
    <t xml:space="preserve">ПЕРЕВОДНОЙ КОЭФФИЦИЕНТ</t>
  </si>
  <si>
    <t>11.1.0</t>
  </si>
  <si>
    <t>11.1.1</t>
  </si>
  <si>
    <t>11.1.2</t>
  </si>
  <si>
    <t>11.1.3</t>
  </si>
  <si>
    <t>11.1.4</t>
  </si>
  <si>
    <t>11.1.5</t>
  </si>
  <si>
    <t>11.3</t>
  </si>
  <si>
    <t>11.3.1</t>
  </si>
  <si>
    <t>11.3.2</t>
  </si>
  <si>
    <t>11.3.3</t>
  </si>
  <si>
    <t>11.4</t>
  </si>
  <si>
    <t>11.4.0</t>
  </si>
  <si>
    <t>11.4.1</t>
  </si>
  <si>
    <t xml:space="preserve">Приложение 6</t>
  </si>
  <si>
    <t xml:space="preserve">Затраты на оплату труда</t>
  </si>
  <si>
    <t xml:space="preserve">План (утв. органами регулирования)</t>
  </si>
  <si>
    <t>ЧИСЛЕННОСТЬ</t>
  </si>
  <si>
    <t xml:space="preserve">Нормативная численность, в том числе:</t>
  </si>
  <si>
    <t>чел.</t>
  </si>
  <si>
    <t>1.1.1</t>
  </si>
  <si>
    <t xml:space="preserve">привлеченный персонал</t>
  </si>
  <si>
    <t xml:space="preserve">Нормативная численность ППП</t>
  </si>
  <si>
    <t>1.2.1</t>
  </si>
  <si>
    <t xml:space="preserve">без привлеченного персонала</t>
  </si>
  <si>
    <t>1.3</t>
  </si>
  <si>
    <t xml:space="preserve">Фактическая численность</t>
  </si>
  <si>
    <t>1.3.1</t>
  </si>
  <si>
    <t xml:space="preserve">% отношения факта к нормативу</t>
  </si>
  <si>
    <t>1.4</t>
  </si>
  <si>
    <t xml:space="preserve">Численность на вводы по нормативу</t>
  </si>
  <si>
    <t>1.5</t>
  </si>
  <si>
    <t xml:space="preserve">Численность, принятая для расчёта</t>
  </si>
  <si>
    <t xml:space="preserve">СРЕДНЯЯ ЗАРПЛАТА</t>
  </si>
  <si>
    <t xml:space="preserve">Тарифная ставка рабочего 1-го разряда</t>
  </si>
  <si>
    <t>руб.</t>
  </si>
  <si>
    <t xml:space="preserve">Средняя ступень оплаты труда</t>
  </si>
  <si>
    <t xml:space="preserve">Тарифный коэффициент, соответствующий ступени по оплате труда</t>
  </si>
  <si>
    <t xml:space="preserve">Среднемесячная тарифная ставка ППП</t>
  </si>
  <si>
    <t>2.5</t>
  </si>
  <si>
    <t xml:space="preserve">Выплаты, связанные с режимом работы, с условиями труда 1 работника:</t>
  </si>
  <si>
    <t>2.5.1</t>
  </si>
  <si>
    <t xml:space="preserve">процент выплаты</t>
  </si>
  <si>
    <t>2.5.2</t>
  </si>
  <si>
    <t xml:space="preserve">сумма выплат</t>
  </si>
  <si>
    <t>2.6</t>
  </si>
  <si>
    <t xml:space="preserve">Текущее премирование:</t>
  </si>
  <si>
    <t>2.6.1</t>
  </si>
  <si>
    <t>2.6.2</t>
  </si>
  <si>
    <t>2.7</t>
  </si>
  <si>
    <t xml:space="preserve">Вознаграждение за выслугу лет:</t>
  </si>
  <si>
    <t>2.7.1</t>
  </si>
  <si>
    <t>2.7.2</t>
  </si>
  <si>
    <t>2.8</t>
  </si>
  <si>
    <t xml:space="preserve">Выплаты по итогам года:</t>
  </si>
  <si>
    <t>2.8.1</t>
  </si>
  <si>
    <t>2.8.2</t>
  </si>
  <si>
    <t>2.9</t>
  </si>
  <si>
    <t xml:space="preserve">Выплаты по районному коэффициенту и северные надбавки:</t>
  </si>
  <si>
    <t>2.9.1</t>
  </si>
  <si>
    <t>2.9.2</t>
  </si>
  <si>
    <t>Добавить</t>
  </si>
  <si>
    <t xml:space="preserve">ИТОГО среднемесячная оплата труда на 1 работника</t>
  </si>
  <si>
    <t xml:space="preserve">РАсчёт ФОТ (вкл. в расходы на производство продукции (услуг))</t>
  </si>
  <si>
    <t>4.1</t>
  </si>
  <si>
    <t xml:space="preserve">льготный проезд к месту отдыха</t>
  </si>
  <si>
    <t>4.2</t>
  </si>
  <si>
    <t xml:space="preserve">по постановлению N1206 от 3.11.94</t>
  </si>
  <si>
    <t>4.3</t>
  </si>
  <si>
    <t>прочие</t>
  </si>
  <si>
    <t>4.4</t>
  </si>
  <si>
    <t xml:space="preserve">ИТОГО средства на оплату труда ППП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</si>
</sst>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3">
    <font>
      <sz val="11.000000"/>
      <color theme="1"/>
      <name val="Calibri"/>
      <scheme val="minor"/>
    </font>
    <font>
      <b/>
      <sz val="14.000000"/>
      <name val="Franklin Gothic Medium"/>
    </font>
    <font>
      <b/>
      <sz val="9.000000"/>
      <name val="Tahoma"/>
    </font>
    <font>
      <sz val="9.000000"/>
      <name val="Tahoma"/>
    </font>
    <font>
      <sz val="10.000000"/>
      <name val="Arial Cyr"/>
    </font>
    <font>
      <sz val="11.000000"/>
      <color theme="1"/>
      <name val="Times New Roman"/>
    </font>
    <font>
      <b/>
      <sz val="14.000000"/>
      <name val="Times New Roman"/>
    </font>
    <font>
      <b/>
      <sz val="12.000000"/>
      <name val="Times New Roman"/>
    </font>
    <font>
      <sz val="10.000000"/>
      <name val="Times New Roman"/>
    </font>
    <font>
      <sz val="12.000000"/>
      <color theme="1"/>
      <name val="Times New Roman"/>
    </font>
    <font>
      <b/>
      <sz val="18.000000"/>
      <name val="Times New Roman"/>
    </font>
    <font>
      <sz val="12.000000"/>
      <name val="Times New Roman"/>
    </font>
    <font>
      <b/>
      <sz val="14.000000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</fills>
  <borders count="7">
    <border>
      <left style="none"/>
      <right style="none"/>
      <top style="none"/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</borders>
  <cellStyleXfs count="9">
    <xf fontId="0" fillId="0" borderId="0" numFmtId="0" applyNumberFormat="1" applyFont="1" applyFill="1" applyBorder="1"/>
    <xf fontId="1" fillId="0" borderId="0" numFmtId="0" applyNumberFormat="1" applyFont="1" applyFill="1" applyBorder="0">
      <alignment horizontal="center" vertical="center" wrapText="1"/>
    </xf>
    <xf fontId="2" fillId="0" borderId="1" numFmtId="0" applyNumberFormat="1" applyFont="1" applyFill="1" applyBorder="0">
      <alignment horizontal="center" vertical="center" wrapText="1"/>
    </xf>
    <xf fontId="3" fillId="2" borderId="2" numFmtId="4" applyNumberFormat="1" applyFont="1" applyFill="1" applyBorder="0">
      <alignment horizontal="right"/>
    </xf>
    <xf fontId="3" fillId="0" borderId="0" numFmtId="49" applyNumberFormat="1" applyFont="1" applyFill="1" applyBorder="0">
      <alignment vertical="top"/>
    </xf>
    <xf fontId="4" fillId="0" borderId="0" numFmtId="0" applyNumberFormat="1" applyFont="1" applyFill="1" applyBorder="1"/>
    <xf fontId="0" fillId="0" borderId="0" numFmtId="0" applyNumberFormat="1" applyFont="1" applyFill="1" applyBorder="1"/>
    <xf fontId="3" fillId="3" borderId="0" numFmtId="4" applyNumberFormat="1" applyFont="1" applyFill="1" applyBorder="0">
      <alignment horizontal="right"/>
    </xf>
    <xf fontId="3" fillId="3" borderId="2" numFmtId="4" applyNumberFormat="1" applyFont="0" applyFill="1" applyBorder="0">
      <alignment horizontal="right"/>
    </xf>
  </cellStyleXfs>
  <cellXfs count="33">
    <xf fontId="0" fillId="0" borderId="0" numFmtId="0" xfId="0"/>
    <xf fontId="5" fillId="0" borderId="0" numFmtId="0" xfId="0" applyFont="1"/>
    <xf fontId="6" fillId="0" borderId="0" numFmtId="0" xfId="0" applyFont="1" applyAlignment="1">
      <alignment horizontal="center" wrapText="1"/>
    </xf>
    <xf fontId="5" fillId="0" borderId="0" numFmtId="0" xfId="0" applyFont="1" applyAlignment="1">
      <alignment wrapText="1"/>
    </xf>
    <xf fontId="7" fillId="0" borderId="3" numFmtId="0" xfId="0" applyFont="1" applyBorder="1" applyAlignment="1">
      <alignment horizontal="center" wrapText="1"/>
    </xf>
    <xf fontId="8" fillId="0" borderId="0" numFmtId="0" xfId="0" applyFont="1" applyAlignment="1">
      <alignment horizontal="center" wrapText="1"/>
    </xf>
    <xf fontId="8" fillId="0" borderId="0" numFmtId="0" xfId="0" applyFont="1" applyAlignment="1">
      <alignment wrapText="1"/>
    </xf>
    <xf fontId="9" fillId="0" borderId="0" numFmtId="0" xfId="0" applyFont="1"/>
    <xf fontId="10" fillId="0" borderId="0" numFmtId="0" xfId="0" applyFont="1" applyAlignment="1">
      <alignment horizontal="center" wrapText="1"/>
    </xf>
    <xf fontId="9" fillId="0" borderId="0" numFmtId="0" xfId="0" applyFont="1" applyAlignment="1">
      <alignment wrapText="1"/>
    </xf>
    <xf fontId="11" fillId="0" borderId="0" numFmtId="0" xfId="0" applyFont="1" applyAlignment="1">
      <alignment wrapText="1"/>
    </xf>
    <xf fontId="7" fillId="0" borderId="0" numFmtId="0" xfId="0" applyFont="1" applyAlignment="1">
      <alignment wrapText="1"/>
    </xf>
    <xf fontId="5" fillId="0" borderId="3" numFmtId="0" xfId="0" applyFont="1" applyBorder="1" applyAlignment="1">
      <alignment wrapText="1"/>
    </xf>
    <xf fontId="5" fillId="0" borderId="3" numFmtId="0" xfId="0" applyFont="1" applyBorder="1"/>
    <xf fontId="11" fillId="0" borderId="2" numFmtId="0" xfId="0" applyFont="1" applyBorder="1" applyAlignment="1">
      <alignment horizontal="center" vertical="top" wrapText="1"/>
    </xf>
    <xf fontId="11" fillId="0" borderId="2" numFmtId="0" xfId="0" applyFont="1" applyBorder="1" applyAlignment="1">
      <alignment horizontal="left" vertical="top" wrapText="1"/>
    </xf>
    <xf fontId="5" fillId="0" borderId="2" numFmtId="4" xfId="0" applyNumberFormat="1" applyFont="1" applyBorder="1" applyAlignment="1">
      <alignment horizontal="center" vertical="top" wrapText="1"/>
    </xf>
    <xf fontId="5" fillId="0" borderId="2" numFmtId="0" xfId="0" applyFont="1" applyBorder="1" applyAlignment="1">
      <alignment horizontal="left" vertical="top" wrapText="1"/>
    </xf>
    <xf fontId="5" fillId="0" borderId="2" numFmtId="0" xfId="0" applyFont="1" applyBorder="1" applyAlignment="1">
      <alignment horizontal="center" vertical="top" wrapText="1"/>
    </xf>
    <xf fontId="5" fillId="0" borderId="4" numFmtId="0" xfId="0" applyFont="1" applyBorder="1" applyAlignment="1">
      <alignment horizontal="center" vertical="top" wrapText="1"/>
    </xf>
    <xf fontId="5" fillId="0" borderId="5" numFmtId="0" xfId="0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center" vertical="top" wrapText="1"/>
    </xf>
    <xf fontId="5" fillId="0" borderId="2" numFmtId="3" xfId="0" applyNumberFormat="1" applyFont="1" applyBorder="1" applyAlignment="1">
      <alignment horizontal="left" vertical="top" wrapText="1"/>
    </xf>
    <xf fontId="11" fillId="0" borderId="0" numFmtId="0" xfId="0" applyFont="1"/>
    <xf fontId="0" fillId="0" borderId="0" numFmtId="0" xfId="0"/>
    <xf fontId="0" fillId="0" borderId="0" numFmtId="0" xfId="0" applyAlignment="1">
      <alignment wrapText="1"/>
    </xf>
    <xf fontId="12" fillId="0" borderId="0" numFmtId="0" xfId="0" applyFont="1"/>
    <xf fontId="11" fillId="0" borderId="6" numFmtId="0" xfId="0" applyFont="1" applyBorder="1" applyAlignment="1">
      <alignment horizontal="center" vertical="top" wrapText="1"/>
    </xf>
    <xf fontId="11" fillId="0" borderId="6" numFmtId="0" xfId="0" applyFont="1" applyBorder="1" applyAlignment="1">
      <alignment horizontal="left" vertical="top" wrapText="1"/>
    </xf>
    <xf fontId="0" fillId="0" borderId="6" numFmtId="0" xfId="0" applyBorder="1" applyAlignment="1">
      <alignment horizontal="left" vertical="top" wrapText="1"/>
    </xf>
    <xf fontId="0" fillId="0" borderId="6" numFmtId="4" xfId="0" applyNumberFormat="1" applyBorder="1" applyAlignment="1">
      <alignment horizontal="center" vertical="top" wrapText="1"/>
    </xf>
    <xf fontId="0" fillId="0" borderId="0" numFmtId="4" xfId="0" applyNumberFormat="1"/>
    <xf fontId="11" fillId="0" borderId="6" numFmtId="0" xfId="0" applyFont="1" applyBorder="1" applyAlignment="1">
      <alignment horizontal="left" indent="1" vertical="top" wrapText="1"/>
    </xf>
  </cellXfs>
  <cellStyles count="9">
    <cellStyle name="Заголовок" xfId="1"/>
    <cellStyle name="ЗаголовокСтолбца" xfId="2"/>
    <cellStyle name="Значение" xfId="3"/>
    <cellStyle name="Обычный" xfId="0" builtinId="0"/>
    <cellStyle name="Обычный 10" xfId="4"/>
    <cellStyle name="Обычный 13" xfId="5"/>
    <cellStyle name="Обычный 2" xfId="6"/>
    <cellStyle name="Формула" xfId="7"/>
    <cellStyle name="ФормулаНаКонтроль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9" Type="http://schemas.openxmlformats.org/officeDocument/2006/relationships/styles" Target="styles.xml"/><Relationship  Id="rId8" Type="http://schemas.openxmlformats.org/officeDocument/2006/relationships/sharedStrings" Target="sharedStrings.xml"/><Relationship  Id="rId7" Type="http://schemas.openxmlformats.org/officeDocument/2006/relationships/theme" Target="theme/theme1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10" activeCellId="0" sqref="A10"/>
    </sheetView>
  </sheetViews>
  <sheetFormatPr defaultRowHeight="14.25"/>
  <cols>
    <col customWidth="1" min="1" max="1" style="1" width="143.42578125"/>
    <col min="2" max="16384" style="1" width="9.140625"/>
  </cols>
  <sheetData>
    <row r="1" ht="14.25">
      <c r="A1" s="1"/>
    </row>
    <row r="7" ht="26.25" customHeight="1">
      <c r="A7" s="2" t="s">
        <v>0</v>
      </c>
    </row>
    <row r="8" ht="26.25" customHeight="1">
      <c r="A8" s="2" t="s">
        <v>1</v>
      </c>
    </row>
    <row r="9" ht="26.25" customHeight="1">
      <c r="A9" s="2" t="s">
        <v>2</v>
      </c>
    </row>
    <row r="10" ht="26.25" customHeight="1">
      <c r="A10" s="2" t="s">
        <v>3</v>
      </c>
    </row>
    <row r="11" ht="26.25" customHeight="1">
      <c r="A11" s="3"/>
    </row>
    <row r="12" ht="26.25" customHeight="1">
      <c r="A12" s="4" t="s">
        <v>4</v>
      </c>
    </row>
    <row r="13" ht="26.25" customHeight="1">
      <c r="A13" s="5" t="s">
        <v>5</v>
      </c>
    </row>
    <row r="14" ht="26.25" customHeight="1">
      <c r="A14" s="6"/>
    </row>
    <row r="15" ht="26.25" customHeight="1">
      <c r="A15" s="3"/>
    </row>
    <row r="16" s="7" customFormat="1" ht="26.25" customHeight="1">
      <c r="A16" s="8" t="s">
        <v>6</v>
      </c>
    </row>
    <row r="17" s="7" customFormat="1" ht="26.25" customHeight="1">
      <c r="A17" s="9"/>
    </row>
    <row r="18" s="7" customFormat="1" ht="26.25" customHeight="1">
      <c r="A18" s="10" t="s">
        <v>7</v>
      </c>
    </row>
    <row r="19" s="7" customFormat="1" ht="26.25" customHeight="1">
      <c r="A19" s="10" t="s">
        <v>8</v>
      </c>
    </row>
    <row r="20" s="7" customFormat="1" ht="26.25" customHeight="1">
      <c r="A20" s="10" t="s">
        <v>9</v>
      </c>
    </row>
    <row r="21" s="7" customFormat="1" ht="26.25" customHeight="1">
      <c r="A21" s="10" t="s">
        <v>10</v>
      </c>
    </row>
    <row r="22" s="7" customFormat="1" ht="26.25" customHeight="1">
      <c r="A22" s="10" t="s">
        <v>11</v>
      </c>
    </row>
    <row r="23" s="7" customFormat="1" ht="26.25" customHeight="1">
      <c r="A23" s="11" t="s">
        <v>12</v>
      </c>
    </row>
    <row r="24" s="7" customFormat="1" ht="26.25" customHeight="1">
      <c r="A24" s="11" t="s">
        <v>13</v>
      </c>
    </row>
    <row r="25" s="7" customFormat="1" ht="26.25" customHeight="1">
      <c r="A25" s="11" t="s">
        <v>14</v>
      </c>
    </row>
    <row r="26" s="7" customFormat="1" ht="26.25" customHeight="1">
      <c r="A26" s="11" t="s">
        <v>15</v>
      </c>
    </row>
    <row r="27" s="7" customFormat="1" ht="26.25" customHeight="1">
      <c r="A27" s="11" t="s">
        <v>16</v>
      </c>
    </row>
    <row r="28" s="7" customFormat="1" ht="26.25" customHeight="1">
      <c r="A28" s="9"/>
    </row>
    <row r="29" s="7" customFormat="1" ht="26.25" customHeight="1">
      <c r="A29" s="10"/>
    </row>
    <row r="30" s="7" customFormat="1" ht="15.75"/>
  </sheetData>
  <printOptions headings="0" gridLines="0"/>
  <pageMargins left="0.70078740157480324" right="0.70078740157480324" top="0.75196850393700787" bottom="0.75196850393700787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25" zoomScale="100" workbookViewId="0">
      <selection activeCell="M35" activeCellId="0" sqref="M35"/>
    </sheetView>
  </sheetViews>
  <sheetFormatPr defaultRowHeight="14.25"/>
  <cols>
    <col min="1" max="1" style="1" width="9.140625"/>
    <col customWidth="1" min="2" max="2" style="1" width="45.140625"/>
    <col customWidth="1" min="3" max="5" style="1" width="17.85546875"/>
    <col customWidth="1" hidden="1" min="6" max="6" style="1" width="17.85546875"/>
    <col customWidth="1" min="7" max="7" style="1" width="22.140625"/>
    <col customWidth="1" hidden="1" min="8" max="8" style="1" width="16"/>
    <col min="9" max="16384" style="1" width="9.140625"/>
  </cols>
  <sheetData>
    <row r="1" ht="26.25" customHeight="1">
      <c r="A1" s="2" t="s">
        <v>17</v>
      </c>
      <c r="B1" s="2"/>
      <c r="C1" s="2"/>
      <c r="D1" s="2"/>
      <c r="E1" s="2"/>
      <c r="F1" s="2"/>
      <c r="G1" s="2"/>
    </row>
    <row r="2">
      <c r="A2" s="12"/>
      <c r="B2" s="13"/>
      <c r="C2" s="13"/>
      <c r="D2" s="13"/>
      <c r="E2" s="13"/>
      <c r="F2" s="13"/>
      <c r="G2" s="13"/>
    </row>
    <row r="3" ht="96.75" customHeight="1">
      <c r="A3" s="14" t="s">
        <v>18</v>
      </c>
      <c r="B3" s="14"/>
      <c r="C3" s="14" t="s">
        <v>19</v>
      </c>
      <c r="D3" s="14" t="s">
        <v>20</v>
      </c>
      <c r="E3" s="14" t="s">
        <v>21</v>
      </c>
      <c r="F3" s="14"/>
      <c r="G3" s="14" t="s">
        <v>22</v>
      </c>
    </row>
    <row r="4" ht="21.75" customHeight="1">
      <c r="A4" s="14" t="s">
        <v>23</v>
      </c>
      <c r="B4" s="14"/>
      <c r="C4" s="14"/>
      <c r="D4" s="14"/>
      <c r="E4" s="14"/>
      <c r="F4" s="14"/>
      <c r="G4" s="14"/>
    </row>
    <row r="5" ht="22.5" customHeight="1">
      <c r="A5" s="14" t="s">
        <v>24</v>
      </c>
      <c r="B5" s="15" t="s">
        <v>25</v>
      </c>
      <c r="C5" s="14" t="s">
        <v>26</v>
      </c>
      <c r="D5" s="16">
        <f>вспом!I9</f>
        <v>24</v>
      </c>
      <c r="E5" s="16">
        <f>вспом!J9</f>
        <v>12</v>
      </c>
      <c r="F5" s="16"/>
      <c r="G5" s="16">
        <f>вспом!L9</f>
        <v>12</v>
      </c>
    </row>
    <row r="6" ht="68.25" customHeight="1">
      <c r="A6" s="14" t="s">
        <v>27</v>
      </c>
      <c r="B6" s="15" t="s">
        <v>28</v>
      </c>
      <c r="C6" s="14" t="s">
        <v>26</v>
      </c>
      <c r="D6" s="16">
        <f>вспом!I10</f>
        <v>2.1335000000000006</v>
      </c>
      <c r="E6" s="16">
        <f>вспом!J10</f>
        <v>4.7270416666666648</v>
      </c>
      <c r="F6" s="16"/>
      <c r="G6" s="16">
        <f>вспом!L10</f>
        <v>3.3308333333333335</v>
      </c>
    </row>
    <row r="7" ht="23.25" customHeight="1">
      <c r="A7" s="14" t="s">
        <v>29</v>
      </c>
      <c r="B7" s="15" t="s">
        <v>30</v>
      </c>
      <c r="C7" s="14" t="s">
        <v>31</v>
      </c>
      <c r="D7" s="16">
        <f>'вспом 4'!I8</f>
        <v>50.263006000000004</v>
      </c>
      <c r="E7" s="16">
        <f>'вспом 4'!K8</f>
        <v>69.090000000000003</v>
      </c>
      <c r="F7" s="16"/>
      <c r="G7" s="16">
        <f>вспом!L11</f>
        <v>66.835000000000008</v>
      </c>
    </row>
    <row r="8" ht="21" customHeight="1">
      <c r="A8" s="14" t="s">
        <v>32</v>
      </c>
      <c r="B8" s="15" t="s">
        <v>33</v>
      </c>
      <c r="C8" s="14" t="s">
        <v>31</v>
      </c>
      <c r="D8" s="16">
        <f>'вспом 4'!I23</f>
        <v>17.329794000000007</v>
      </c>
      <c r="E8" s="16">
        <f>вспом!J13</f>
        <v>47.120000000000005</v>
      </c>
      <c r="F8" s="16"/>
      <c r="G8" s="16">
        <f>вспом!L13</f>
        <v>39.014003000000002</v>
      </c>
    </row>
    <row r="9" ht="21" customHeight="1">
      <c r="A9" s="14" t="s">
        <v>34</v>
      </c>
      <c r="B9" s="15" t="s">
        <v>35</v>
      </c>
      <c r="C9" s="14" t="s">
        <v>36</v>
      </c>
      <c r="D9" s="16">
        <f>'вспом 4'!I27</f>
        <v>256.77299999999997</v>
      </c>
      <c r="E9" s="16">
        <f>вспом!J14</f>
        <v>262.81</v>
      </c>
      <c r="F9" s="16"/>
      <c r="G9" s="16">
        <f>вспом!L14</f>
        <v>250.55799999999999</v>
      </c>
    </row>
    <row r="10" ht="21" customHeight="1">
      <c r="A10" s="14" t="s">
        <v>37</v>
      </c>
      <c r="B10" s="15" t="s">
        <v>38</v>
      </c>
      <c r="C10" s="14" t="s">
        <v>36</v>
      </c>
      <c r="D10" s="16">
        <f>D9-'вспом 4'!I29</f>
        <v>244.85299999999998</v>
      </c>
      <c r="E10" s="16">
        <f>вспом!J15</f>
        <v>258.78000000000003</v>
      </c>
      <c r="F10" s="16"/>
      <c r="G10" s="16">
        <f>вспом!L15</f>
        <v>241.48999999999998</v>
      </c>
    </row>
    <row r="11" ht="21.75" customHeight="1">
      <c r="A11" s="14" t="s">
        <v>39</v>
      </c>
      <c r="B11" s="15" t="s">
        <v>40</v>
      </c>
      <c r="C11" s="14" t="s">
        <v>41</v>
      </c>
      <c r="D11" s="16">
        <f>D14</f>
        <v>646.073802914</v>
      </c>
      <c r="E11" s="16">
        <f t="shared" ref="E11:G11" si="0">E14</f>
        <v>110.94473498707856</v>
      </c>
      <c r="F11" s="16">
        <f t="shared" si="0"/>
        <v>215344.00915574373</v>
      </c>
      <c r="G11" s="16">
        <f t="shared" si="0"/>
        <v>229.1689946937727</v>
      </c>
    </row>
    <row r="12" ht="26.25" customHeight="1">
      <c r="A12" s="17"/>
      <c r="B12" s="15" t="s">
        <v>42</v>
      </c>
      <c r="C12" s="17"/>
      <c r="D12" s="16"/>
      <c r="E12" s="16"/>
      <c r="F12" s="16"/>
      <c r="G12" s="17"/>
    </row>
    <row r="13" ht="26.25" customHeight="1">
      <c r="A13" s="14" t="s">
        <v>43</v>
      </c>
      <c r="B13" s="15" t="s">
        <v>44</v>
      </c>
      <c r="C13" s="14" t="s">
        <v>41</v>
      </c>
      <c r="D13" s="16" t="s">
        <v>45</v>
      </c>
      <c r="E13" s="16" t="s">
        <v>45</v>
      </c>
      <c r="F13" s="16"/>
      <c r="G13" s="16" t="s">
        <v>45</v>
      </c>
    </row>
    <row r="14" ht="26.25" customHeight="1">
      <c r="A14" s="14" t="s">
        <v>46</v>
      </c>
      <c r="B14" s="15" t="s">
        <v>47</v>
      </c>
      <c r="C14" s="14" t="s">
        <v>41</v>
      </c>
      <c r="D14" s="16">
        <v>646.073802914</v>
      </c>
      <c r="E14" s="16">
        <f>вспом!J62/1000</f>
        <v>110.94473498707856</v>
      </c>
      <c r="F14" s="16">
        <f>вспом!K62</f>
        <v>215344.00915574373</v>
      </c>
      <c r="G14" s="16">
        <f>вспом!$L$62/1000</f>
        <v>229.1689946937727</v>
      </c>
    </row>
    <row r="15" ht="37.5" customHeight="1">
      <c r="A15" s="14" t="s">
        <v>48</v>
      </c>
      <c r="B15" s="15" t="s">
        <v>49</v>
      </c>
      <c r="C15" s="14" t="s">
        <v>41</v>
      </c>
      <c r="D15" s="16" t="s">
        <v>45</v>
      </c>
      <c r="E15" s="16" t="s">
        <v>45</v>
      </c>
      <c r="F15" s="16"/>
      <c r="G15" s="16" t="s">
        <v>45</v>
      </c>
    </row>
    <row r="16" ht="23.25" customHeight="1">
      <c r="A16" s="14" t="s">
        <v>50</v>
      </c>
      <c r="B16" s="15" t="s">
        <v>51</v>
      </c>
      <c r="C16" s="17"/>
      <c r="D16" s="16" t="str">
        <f>D20</f>
        <v>х</v>
      </c>
      <c r="E16" s="16" t="s">
        <v>45</v>
      </c>
      <c r="F16" s="16">
        <f>F18+F20</f>
        <v>0</v>
      </c>
      <c r="G16" s="16" t="s">
        <v>45</v>
      </c>
    </row>
    <row r="17" ht="23.25" customHeight="1">
      <c r="A17" s="17"/>
      <c r="B17" s="15" t="s">
        <v>42</v>
      </c>
      <c r="C17" s="17"/>
      <c r="D17" s="16"/>
      <c r="E17" s="16"/>
      <c r="F17" s="16"/>
      <c r="G17" s="16"/>
    </row>
    <row r="18" ht="21" customHeight="1">
      <c r="A18" s="14" t="s">
        <v>52</v>
      </c>
      <c r="B18" s="15" t="s">
        <v>53</v>
      </c>
      <c r="C18" s="14" t="s">
        <v>41</v>
      </c>
      <c r="D18" s="16" t="s">
        <v>45</v>
      </c>
      <c r="E18" s="16" t="s">
        <v>45</v>
      </c>
      <c r="F18" s="16"/>
      <c r="G18" s="16" t="s">
        <v>45</v>
      </c>
    </row>
    <row r="19" ht="35.25" customHeight="1">
      <c r="A19" s="17"/>
      <c r="B19" s="15" t="s">
        <v>54</v>
      </c>
      <c r="C19" s="14" t="s">
        <v>55</v>
      </c>
      <c r="D19" s="16">
        <f>'вспом 4'!I24</f>
        <v>990.25935441306478</v>
      </c>
      <c r="E19" s="16">
        <f>'вспом 4'!K24</f>
        <v>723.50999999999999</v>
      </c>
      <c r="F19" s="18">
        <v>404.10000000000002</v>
      </c>
      <c r="G19" s="16">
        <f>'вспом 4'!L24</f>
        <v>806.80556504035644</v>
      </c>
    </row>
    <row r="20" ht="21" customHeight="1">
      <c r="A20" s="14" t="s">
        <v>56</v>
      </c>
      <c r="B20" s="15" t="s">
        <v>57</v>
      </c>
      <c r="C20" s="14" t="s">
        <v>41</v>
      </c>
      <c r="D20" s="16" t="s">
        <v>45</v>
      </c>
      <c r="E20" s="16" t="s">
        <v>45</v>
      </c>
      <c r="F20" s="16"/>
      <c r="G20" s="16" t="s">
        <v>45</v>
      </c>
    </row>
    <row r="21" ht="37.5" customHeight="1">
      <c r="A21" s="18"/>
      <c r="B21" s="15" t="s">
        <v>58</v>
      </c>
      <c r="C21" s="14" t="s">
        <v>59</v>
      </c>
      <c r="D21" s="16">
        <f>'вспом 4'!I28</f>
        <v>204.92419374311166</v>
      </c>
      <c r="E21" s="16">
        <f>'вспом 4'!K28</f>
        <v>195.56399999999999</v>
      </c>
      <c r="F21" s="18">
        <v>404.10000000000002</v>
      </c>
      <c r="G21" s="16">
        <f>'вспом 4'!L28</f>
        <v>195.56399999999999</v>
      </c>
    </row>
    <row r="22" ht="78" customHeight="1">
      <c r="A22" s="17"/>
      <c r="B22" s="15" t="s">
        <v>60</v>
      </c>
      <c r="C22" s="17"/>
      <c r="D22" s="18" t="s">
        <v>20</v>
      </c>
      <c r="E22" s="17" t="s">
        <v>61</v>
      </c>
      <c r="F22" s="17"/>
      <c r="G22" s="17" t="s">
        <v>62</v>
      </c>
    </row>
    <row r="23" ht="21" customHeight="1">
      <c r="A23" s="14" t="s">
        <v>63</v>
      </c>
      <c r="B23" s="15" t="s">
        <v>64</v>
      </c>
      <c r="C23" s="14" t="s">
        <v>41</v>
      </c>
      <c r="D23" s="16">
        <f>вспом!I20/1000</f>
        <v>42.60615397000003</v>
      </c>
      <c r="E23" s="16">
        <f>вспом!J20/1000</f>
        <v>11.487379966155112</v>
      </c>
      <c r="F23" s="16">
        <f>вспом!K20</f>
        <v>41381.367600000027</v>
      </c>
      <c r="G23" s="16">
        <f>вспом!L20/1000</f>
        <v>41.109690000000001</v>
      </c>
    </row>
    <row r="24" ht="51.75" customHeight="1">
      <c r="A24" s="14" t="s">
        <v>65</v>
      </c>
      <c r="B24" s="15" t="s">
        <v>66</v>
      </c>
      <c r="C24" s="17"/>
      <c r="D24" s="17"/>
      <c r="E24" s="17"/>
      <c r="F24" s="17"/>
      <c r="G24" s="16"/>
    </row>
    <row r="25" ht="22.5" customHeight="1">
      <c r="A25" s="14" t="s">
        <v>67</v>
      </c>
      <c r="B25" s="15" t="s">
        <v>68</v>
      </c>
      <c r="C25" s="14" t="s">
        <v>69</v>
      </c>
      <c r="D25" s="16">
        <f>'вспом 6'!H15</f>
        <v>169.45525000000001</v>
      </c>
      <c r="E25" s="16">
        <f>'вспом 6'!I15</f>
        <v>88.75</v>
      </c>
      <c r="F25" s="16"/>
      <c r="G25" s="16">
        <f>'вспом 6'!K15</f>
        <v>169.45525000000001</v>
      </c>
    </row>
    <row r="26" ht="33" customHeight="1">
      <c r="A26" s="14" t="s">
        <v>70</v>
      </c>
      <c r="B26" s="15" t="s">
        <v>71</v>
      </c>
      <c r="C26" s="14" t="s">
        <v>72</v>
      </c>
      <c r="D26" s="16">
        <f>'вспом 6'!H40</f>
        <v>127906.48792232752</v>
      </c>
      <c r="E26" s="16">
        <f>'вспом 6'!I40</f>
        <v>124879.60812671862</v>
      </c>
      <c r="F26" s="16"/>
      <c r="G26" s="16">
        <f>'вспом 6'!K40</f>
        <v>151948.58189464852</v>
      </c>
    </row>
    <row r="27" ht="46.5" customHeight="1">
      <c r="A27" s="14" t="s">
        <v>73</v>
      </c>
      <c r="B27" s="15" t="s">
        <v>74</v>
      </c>
      <c r="C27" s="17"/>
      <c r="D27" s="19" t="s">
        <v>75</v>
      </c>
      <c r="E27" s="20"/>
      <c r="F27" s="17"/>
      <c r="G27" s="16" t="s">
        <v>76</v>
      </c>
    </row>
    <row r="28" ht="22.5" customHeight="1">
      <c r="A28" s="14" t="s">
        <v>77</v>
      </c>
      <c r="B28" s="15" t="s">
        <v>78</v>
      </c>
      <c r="C28" s="14" t="s">
        <v>41</v>
      </c>
      <c r="D28" s="16">
        <f>D31</f>
        <v>646.073802914</v>
      </c>
      <c r="E28" s="16">
        <f t="shared" ref="E28:G28" si="1">E31</f>
        <v>110.94473498707856</v>
      </c>
      <c r="F28" s="16">
        <f t="shared" si="1"/>
        <v>0</v>
      </c>
      <c r="G28" s="16">
        <f t="shared" si="1"/>
        <v>229.1689946937727</v>
      </c>
    </row>
    <row r="29" ht="22.5" customHeight="1">
      <c r="A29" s="14"/>
      <c r="B29" s="15" t="s">
        <v>42</v>
      </c>
      <c r="C29" s="14"/>
      <c r="D29" s="17"/>
      <c r="E29" s="17"/>
      <c r="F29" s="17"/>
      <c r="G29" s="16"/>
    </row>
    <row r="30" ht="22.5" customHeight="1">
      <c r="A30" s="14" t="s">
        <v>79</v>
      </c>
      <c r="B30" s="15" t="s">
        <v>80</v>
      </c>
      <c r="C30" s="14" t="s">
        <v>41</v>
      </c>
      <c r="D30" s="16" t="str">
        <f t="shared" ref="D30:E31" si="2">D13</f>
        <v>х</v>
      </c>
      <c r="E30" s="16" t="str">
        <f t="shared" si="2"/>
        <v>х</v>
      </c>
      <c r="F30" s="17"/>
      <c r="G30" s="16" t="s">
        <v>45</v>
      </c>
    </row>
    <row r="31" ht="18.75" customHeight="1">
      <c r="A31" s="14" t="s">
        <v>81</v>
      </c>
      <c r="B31" s="15" t="s">
        <v>82</v>
      </c>
      <c r="C31" s="14" t="s">
        <v>41</v>
      </c>
      <c r="D31" s="16">
        <f t="shared" si="2"/>
        <v>646.073802914</v>
      </c>
      <c r="E31" s="16">
        <f t="shared" si="2"/>
        <v>110.94473498707856</v>
      </c>
      <c r="F31" s="17"/>
      <c r="G31" s="16">
        <f>вспом!$L$62/1000</f>
        <v>229.1689946937727</v>
      </c>
    </row>
    <row r="32" ht="30.75" customHeight="1">
      <c r="A32" s="14" t="s">
        <v>83</v>
      </c>
      <c r="B32" s="15" t="s">
        <v>84</v>
      </c>
      <c r="C32" s="14" t="s">
        <v>41</v>
      </c>
      <c r="D32" s="21" t="s">
        <v>45</v>
      </c>
      <c r="E32" s="21" t="s">
        <v>45</v>
      </c>
      <c r="F32" s="22"/>
      <c r="G32" s="21" t="s">
        <v>45</v>
      </c>
    </row>
    <row r="33" ht="30.75" customHeight="1">
      <c r="A33" s="14" t="s">
        <v>85</v>
      </c>
      <c r="B33" s="15" t="s">
        <v>86</v>
      </c>
      <c r="C33" s="17"/>
      <c r="D33" s="21">
        <v>0</v>
      </c>
      <c r="E33" s="21">
        <v>0</v>
      </c>
      <c r="F33" s="21"/>
      <c r="G33" s="21">
        <f>вспом!$L$53</f>
        <v>0</v>
      </c>
    </row>
    <row r="34" ht="24.75" customHeight="1">
      <c r="A34" s="14"/>
      <c r="B34" s="15" t="s">
        <v>42</v>
      </c>
      <c r="C34" s="14"/>
      <c r="D34" s="22"/>
      <c r="E34" s="22"/>
      <c r="F34" s="22"/>
      <c r="G34" s="21"/>
    </row>
    <row r="35" ht="24.75" customHeight="1">
      <c r="A35" s="14" t="s">
        <v>87</v>
      </c>
      <c r="B35" s="15" t="s">
        <v>88</v>
      </c>
      <c r="C35" s="14" t="s">
        <v>41</v>
      </c>
      <c r="D35" s="22"/>
      <c r="E35" s="22"/>
      <c r="F35" s="22"/>
      <c r="G35" s="21"/>
    </row>
    <row r="36" ht="24.75" customHeight="1">
      <c r="A36" s="14" t="s">
        <v>89</v>
      </c>
      <c r="B36" s="15" t="s">
        <v>90</v>
      </c>
      <c r="C36" s="14" t="s">
        <v>41</v>
      </c>
      <c r="D36" s="22"/>
      <c r="E36" s="22"/>
      <c r="F36" s="22"/>
      <c r="G36" s="21"/>
    </row>
    <row r="37" ht="24.75" customHeight="1">
      <c r="A37" s="14" t="s">
        <v>91</v>
      </c>
      <c r="B37" s="15" t="s">
        <v>92</v>
      </c>
      <c r="C37" s="14"/>
      <c r="D37" s="21">
        <v>0</v>
      </c>
      <c r="E37" s="21">
        <v>0</v>
      </c>
      <c r="F37" s="21"/>
      <c r="G37" s="21">
        <v>0</v>
      </c>
    </row>
    <row r="38" ht="24.75" customHeight="1">
      <c r="A38" s="14"/>
      <c r="B38" s="15" t="s">
        <v>42</v>
      </c>
      <c r="C38" s="14"/>
      <c r="D38" s="21"/>
      <c r="E38" s="21"/>
      <c r="F38" s="21"/>
      <c r="G38" s="21"/>
    </row>
    <row r="39" ht="24.75" customHeight="1">
      <c r="A39" s="14" t="s">
        <v>93</v>
      </c>
      <c r="B39" s="15" t="s">
        <v>80</v>
      </c>
      <c r="C39" s="14" t="s">
        <v>41</v>
      </c>
      <c r="D39" s="21"/>
      <c r="E39" s="21"/>
      <c r="F39" s="21"/>
      <c r="G39" s="21"/>
    </row>
    <row r="40" ht="24.75" customHeight="1">
      <c r="A40" s="14" t="s">
        <v>94</v>
      </c>
      <c r="B40" s="15" t="s">
        <v>82</v>
      </c>
      <c r="C40" s="14" t="s">
        <v>41</v>
      </c>
      <c r="D40" s="21"/>
      <c r="E40" s="21"/>
      <c r="F40" s="21"/>
      <c r="G40" s="21"/>
    </row>
    <row r="41" ht="36" customHeight="1">
      <c r="A41" s="14" t="s">
        <v>95</v>
      </c>
      <c r="B41" s="15" t="s">
        <v>84</v>
      </c>
      <c r="C41" s="17" t="s">
        <v>41</v>
      </c>
      <c r="D41" s="21"/>
      <c r="E41" s="21"/>
      <c r="F41" s="21"/>
      <c r="G41" s="21"/>
    </row>
    <row r="42" ht="36" customHeight="1">
      <c r="A42" s="14" t="s">
        <v>96</v>
      </c>
      <c r="B42" s="15" t="s">
        <v>97</v>
      </c>
      <c r="C42" s="17"/>
      <c r="D42" s="21">
        <v>0</v>
      </c>
      <c r="E42" s="21">
        <v>0</v>
      </c>
      <c r="F42" s="21"/>
      <c r="G42" s="21">
        <v>0</v>
      </c>
    </row>
    <row r="43" ht="18" customHeight="1">
      <c r="A43" s="17"/>
      <c r="B43" s="15" t="s">
        <v>42</v>
      </c>
      <c r="C43" s="17"/>
      <c r="D43" s="22"/>
      <c r="E43" s="22"/>
      <c r="F43" s="22"/>
      <c r="G43" s="21"/>
    </row>
    <row r="44" ht="18" customHeight="1">
      <c r="A44" s="14" t="s">
        <v>98</v>
      </c>
      <c r="B44" s="15" t="s">
        <v>80</v>
      </c>
      <c r="C44" s="14" t="s">
        <v>41</v>
      </c>
      <c r="D44" s="22"/>
      <c r="E44" s="22"/>
      <c r="F44" s="22"/>
      <c r="G44" s="21"/>
    </row>
    <row r="45" ht="24" customHeight="1">
      <c r="A45" s="14" t="s">
        <v>99</v>
      </c>
      <c r="B45" s="15" t="s">
        <v>82</v>
      </c>
      <c r="C45" s="14" t="s">
        <v>41</v>
      </c>
      <c r="D45" s="22"/>
      <c r="E45" s="22"/>
      <c r="F45" s="22"/>
      <c r="G45" s="21"/>
    </row>
    <row r="46" ht="30.75" customHeight="1">
      <c r="A46" s="14" t="s">
        <v>100</v>
      </c>
      <c r="B46" s="15" t="s">
        <v>84</v>
      </c>
      <c r="C46" s="14" t="s">
        <v>41</v>
      </c>
      <c r="D46" s="21"/>
      <c r="E46" s="21"/>
      <c r="F46" s="21"/>
      <c r="G46" s="21"/>
    </row>
    <row r="47" ht="22.5" customHeight="1">
      <c r="A47" s="14" t="s">
        <v>101</v>
      </c>
      <c r="B47" s="15" t="s">
        <v>102</v>
      </c>
      <c r="C47" s="14" t="s">
        <v>41</v>
      </c>
      <c r="D47" s="21">
        <v>0</v>
      </c>
      <c r="E47" s="21">
        <v>0</v>
      </c>
      <c r="F47" s="21"/>
      <c r="G47" s="21">
        <v>0</v>
      </c>
    </row>
    <row r="48" ht="33" customHeight="1">
      <c r="A48" s="14" t="s">
        <v>103</v>
      </c>
      <c r="B48" s="15" t="s">
        <v>104</v>
      </c>
      <c r="C48" s="14" t="s">
        <v>105</v>
      </c>
      <c r="D48" s="21">
        <v>0</v>
      </c>
      <c r="E48" s="21">
        <v>0</v>
      </c>
      <c r="F48" s="21"/>
      <c r="G48" s="21">
        <v>0</v>
      </c>
    </row>
    <row r="49" ht="68.25" customHeight="1">
      <c r="A49" s="14" t="s">
        <v>106</v>
      </c>
      <c r="B49" s="15" t="s">
        <v>107</v>
      </c>
      <c r="C49" s="17"/>
      <c r="D49" s="17"/>
      <c r="E49" s="17"/>
      <c r="F49" s="17"/>
      <c r="G49" s="16" t="s">
        <v>108</v>
      </c>
      <c r="H49" s="1" t="s">
        <v>109</v>
      </c>
    </row>
    <row r="50">
      <c r="A50" s="3"/>
    </row>
    <row r="51" ht="15.75" hidden="1">
      <c r="A51" s="23" t="s">
        <v>110</v>
      </c>
    </row>
    <row r="52" ht="15.75" hidden="1">
      <c r="A52" s="23" t="s">
        <v>111</v>
      </c>
    </row>
    <row r="53" ht="15.75" hidden="1">
      <c r="A53" s="23" t="s">
        <v>112</v>
      </c>
    </row>
    <row r="54" ht="15.75" hidden="1">
      <c r="A54" s="23" t="s">
        <v>113</v>
      </c>
    </row>
    <row r="55" hidden="1">
      <c r="A55" s="3"/>
    </row>
    <row r="56" ht="15.75" hidden="1">
      <c r="A56" s="23" t="s">
        <v>114</v>
      </c>
    </row>
    <row r="57" ht="15.75" hidden="1">
      <c r="A57" s="23" t="s">
        <v>115</v>
      </c>
    </row>
    <row r="58">
      <c r="A58" s="3"/>
    </row>
  </sheetData>
  <mergeCells count="4">
    <mergeCell ref="A1:G1"/>
    <mergeCell ref="A3:B3"/>
    <mergeCell ref="A4:G4"/>
    <mergeCell ref="D27:E27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49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100" workbookViewId="0">
      <selection activeCell="N26" activeCellId="0" sqref="N26"/>
    </sheetView>
  </sheetViews>
  <sheetFormatPr defaultRowHeight="14.25"/>
  <cols>
    <col customWidth="1" min="1" max="1" style="24" width="6"/>
    <col customWidth="1" min="2" max="2" style="24" width="38.7109375"/>
    <col customWidth="1" min="3" max="3" style="24" width="18.42578125"/>
    <col customWidth="1" min="4" max="7" style="24" width="11.42578125"/>
    <col customWidth="1" min="8" max="9" style="24" width="11.7109375"/>
    <col customWidth="1" hidden="1" min="10" max="10" style="24" width="10"/>
    <col min="11" max="16384" style="24" width="9.140625"/>
  </cols>
  <sheetData>
    <row r="1">
      <c r="A1" s="25"/>
    </row>
    <row r="2" s="26" customFormat="1" ht="18.75">
      <c r="A2" s="2" t="s">
        <v>116</v>
      </c>
      <c r="B2" s="2"/>
      <c r="C2" s="2"/>
      <c r="D2" s="2"/>
      <c r="E2" s="2"/>
      <c r="F2" s="2"/>
      <c r="G2" s="2"/>
      <c r="H2" s="2"/>
      <c r="I2" s="2"/>
    </row>
    <row r="3">
      <c r="A3" s="25"/>
    </row>
    <row r="4" ht="67.5" customHeight="1">
      <c r="A4" s="27" t="s">
        <v>18</v>
      </c>
      <c r="B4" s="27"/>
      <c r="C4" s="27" t="s">
        <v>117</v>
      </c>
      <c r="D4" s="27" t="str">
        <f>'раздел 2'!D3</f>
        <v xml:space="preserve">Фактические показатели за 2024 год</v>
      </c>
      <c r="E4" s="27"/>
      <c r="F4" s="27" t="s">
        <v>21</v>
      </c>
      <c r="G4" s="27"/>
      <c r="H4" s="27" t="str">
        <f>'раздел 2'!G3</f>
        <v xml:space="preserve">Предложения на расчетный период регулирования (2026 год)</v>
      </c>
      <c r="I4" s="27"/>
      <c r="J4" s="24" t="s">
        <v>118</v>
      </c>
    </row>
    <row r="5" ht="34.5" customHeight="1">
      <c r="A5" s="28"/>
      <c r="B5" s="27"/>
      <c r="C5" s="28"/>
      <c r="D5" s="27" t="s">
        <v>119</v>
      </c>
      <c r="E5" s="27" t="s">
        <v>120</v>
      </c>
      <c r="F5" s="27" t="s">
        <v>119</v>
      </c>
      <c r="G5" s="27" t="s">
        <v>120</v>
      </c>
      <c r="H5" s="27" t="s">
        <v>119</v>
      </c>
      <c r="I5" s="27" t="s">
        <v>120</v>
      </c>
    </row>
    <row r="6" ht="31.5" hidden="1">
      <c r="A6" s="27" t="s">
        <v>24</v>
      </c>
      <c r="B6" s="28" t="s">
        <v>121</v>
      </c>
      <c r="C6" s="29"/>
      <c r="D6" s="29"/>
      <c r="E6" s="29"/>
      <c r="F6" s="29"/>
      <c r="G6" s="29"/>
      <c r="H6" s="29"/>
      <c r="I6" s="29"/>
    </row>
    <row r="7" ht="47.25" hidden="1">
      <c r="A7" s="27" t="s">
        <v>122</v>
      </c>
      <c r="B7" s="28" t="s">
        <v>123</v>
      </c>
      <c r="C7" s="29"/>
      <c r="D7" s="29"/>
      <c r="E7" s="29"/>
      <c r="F7" s="29"/>
      <c r="G7" s="29"/>
      <c r="H7" s="29"/>
      <c r="I7" s="29"/>
    </row>
    <row r="8" ht="267.75" hidden="1">
      <c r="A8" s="29"/>
      <c r="B8" s="28" t="s">
        <v>124</v>
      </c>
      <c r="C8" s="27" t="s">
        <v>125</v>
      </c>
      <c r="D8" s="29"/>
      <c r="E8" s="29"/>
      <c r="F8" s="29"/>
      <c r="G8" s="29"/>
      <c r="H8" s="29"/>
      <c r="I8" s="29"/>
    </row>
    <row r="9" ht="204.75" hidden="1">
      <c r="A9" s="29"/>
      <c r="B9" s="28" t="s">
        <v>126</v>
      </c>
      <c r="C9" s="27" t="s">
        <v>127</v>
      </c>
      <c r="D9" s="29"/>
      <c r="E9" s="29"/>
      <c r="F9" s="29"/>
      <c r="G9" s="29"/>
      <c r="H9" s="29"/>
      <c r="I9" s="29"/>
    </row>
    <row r="10" ht="31.5" hidden="1">
      <c r="A10" s="27" t="s">
        <v>128</v>
      </c>
      <c r="B10" s="28" t="s">
        <v>129</v>
      </c>
      <c r="C10" s="29"/>
      <c r="D10" s="29"/>
      <c r="E10" s="29"/>
      <c r="F10" s="29"/>
      <c r="G10" s="29"/>
      <c r="H10" s="29"/>
      <c r="I10" s="29"/>
    </row>
    <row r="11" ht="15.75" hidden="1">
      <c r="A11" s="29"/>
      <c r="B11" s="28" t="s">
        <v>130</v>
      </c>
      <c r="C11" s="29"/>
      <c r="D11" s="29"/>
      <c r="E11" s="29"/>
      <c r="F11" s="29"/>
      <c r="G11" s="29"/>
      <c r="H11" s="29"/>
      <c r="I11" s="29"/>
    </row>
    <row r="12" ht="31.5" hidden="1">
      <c r="A12" s="29"/>
      <c r="B12" s="28" t="s">
        <v>131</v>
      </c>
      <c r="C12" s="27" t="s">
        <v>125</v>
      </c>
      <c r="D12" s="29"/>
      <c r="E12" s="29"/>
      <c r="F12" s="29"/>
      <c r="G12" s="29"/>
      <c r="H12" s="29"/>
      <c r="I12" s="29"/>
    </row>
    <row r="13" ht="31.5" hidden="1">
      <c r="A13" s="29"/>
      <c r="B13" s="28" t="s">
        <v>132</v>
      </c>
      <c r="C13" s="27" t="s">
        <v>127</v>
      </c>
      <c r="D13" s="29"/>
      <c r="E13" s="29"/>
      <c r="F13" s="29"/>
      <c r="G13" s="29"/>
      <c r="H13" s="29"/>
      <c r="I13" s="29"/>
    </row>
    <row r="14" ht="15.75" hidden="1">
      <c r="A14" s="29"/>
      <c r="B14" s="28" t="s">
        <v>133</v>
      </c>
      <c r="C14" s="27" t="s">
        <v>127</v>
      </c>
      <c r="D14" s="29"/>
      <c r="E14" s="29"/>
      <c r="F14" s="29"/>
      <c r="G14" s="29"/>
      <c r="H14" s="29"/>
      <c r="I14" s="29"/>
    </row>
    <row r="15" ht="15.75" hidden="1">
      <c r="A15" s="27" t="s">
        <v>27</v>
      </c>
      <c r="B15" s="28" t="s">
        <v>134</v>
      </c>
      <c r="C15" s="27" t="s">
        <v>127</v>
      </c>
      <c r="D15" s="29"/>
      <c r="E15" s="29"/>
      <c r="F15" s="29"/>
      <c r="G15" s="29"/>
      <c r="H15" s="29"/>
      <c r="I15" s="29"/>
    </row>
    <row r="16" ht="15.75" hidden="1">
      <c r="A16" s="27" t="s">
        <v>29</v>
      </c>
      <c r="B16" s="28" t="s">
        <v>135</v>
      </c>
      <c r="C16" s="29"/>
      <c r="D16" s="29"/>
      <c r="E16" s="29"/>
      <c r="F16" s="29"/>
      <c r="G16" s="29"/>
      <c r="H16" s="29"/>
      <c r="I16" s="29"/>
    </row>
    <row r="17" ht="47.25" hidden="1">
      <c r="A17" s="27" t="s">
        <v>136</v>
      </c>
      <c r="B17" s="28" t="s">
        <v>137</v>
      </c>
      <c r="C17" s="27" t="s">
        <v>127</v>
      </c>
      <c r="D17" s="29"/>
      <c r="E17" s="29"/>
      <c r="F17" s="29"/>
      <c r="G17" s="29"/>
      <c r="H17" s="29"/>
      <c r="I17" s="29"/>
    </row>
    <row r="18" ht="78.75" hidden="1">
      <c r="A18" s="27" t="s">
        <v>138</v>
      </c>
      <c r="B18" s="28" t="s">
        <v>139</v>
      </c>
      <c r="C18" s="27" t="s">
        <v>127</v>
      </c>
      <c r="D18" s="29"/>
      <c r="E18" s="29"/>
      <c r="F18" s="29"/>
      <c r="G18" s="29"/>
      <c r="H18" s="29"/>
      <c r="I18" s="29"/>
    </row>
    <row r="19" ht="31.5" hidden="1">
      <c r="A19" s="27" t="s">
        <v>140</v>
      </c>
      <c r="B19" s="28" t="s">
        <v>141</v>
      </c>
      <c r="C19" s="27" t="s">
        <v>127</v>
      </c>
      <c r="D19" s="29"/>
      <c r="E19" s="29"/>
      <c r="F19" s="29"/>
      <c r="G19" s="29"/>
      <c r="H19" s="29"/>
      <c r="I19" s="29"/>
    </row>
    <row r="20" ht="15.75" hidden="1">
      <c r="A20" s="29"/>
      <c r="B20" s="28" t="s">
        <v>142</v>
      </c>
      <c r="C20" s="27" t="s">
        <v>127</v>
      </c>
      <c r="D20" s="29"/>
      <c r="E20" s="29"/>
      <c r="F20" s="29"/>
      <c r="G20" s="29"/>
      <c r="H20" s="29"/>
      <c r="I20" s="29"/>
    </row>
    <row r="21" ht="15.75" hidden="1">
      <c r="A21" s="29"/>
      <c r="B21" s="28" t="s">
        <v>143</v>
      </c>
      <c r="C21" s="27" t="s">
        <v>127</v>
      </c>
      <c r="D21" s="29"/>
      <c r="E21" s="29"/>
      <c r="F21" s="29"/>
      <c r="G21" s="29"/>
      <c r="H21" s="29"/>
      <c r="I21" s="29"/>
    </row>
    <row r="22" ht="15.75" hidden="1">
      <c r="A22" s="29"/>
      <c r="B22" s="28" t="s">
        <v>144</v>
      </c>
      <c r="C22" s="27" t="s">
        <v>127</v>
      </c>
      <c r="D22" s="29"/>
      <c r="E22" s="29"/>
      <c r="F22" s="29"/>
      <c r="G22" s="29"/>
      <c r="H22" s="29"/>
      <c r="I22" s="29"/>
    </row>
    <row r="23" ht="15">
      <c r="A23" s="27" t="s">
        <v>32</v>
      </c>
      <c r="B23" s="28" t="s">
        <v>145</v>
      </c>
      <c r="C23" s="29"/>
      <c r="D23" s="29"/>
      <c r="E23" s="29"/>
      <c r="F23" s="29"/>
      <c r="G23" s="29"/>
      <c r="H23" s="29"/>
      <c r="I23" s="29"/>
    </row>
    <row r="24" ht="15">
      <c r="A24" s="27" t="s">
        <v>146</v>
      </c>
      <c r="B24" s="28" t="s">
        <v>147</v>
      </c>
      <c r="C24" s="27" t="s">
        <v>148</v>
      </c>
      <c r="D24" s="30" t="s">
        <v>45</v>
      </c>
      <c r="E24" s="30" t="s">
        <v>45</v>
      </c>
      <c r="F24" s="30" t="s">
        <v>45</v>
      </c>
      <c r="G24" s="30" t="s">
        <v>45</v>
      </c>
      <c r="H24" s="30" t="s">
        <v>45</v>
      </c>
      <c r="I24" s="30" t="s">
        <v>45</v>
      </c>
      <c r="J24" s="31"/>
    </row>
    <row r="25" ht="15">
      <c r="A25" s="29"/>
      <c r="B25" s="28" t="s">
        <v>149</v>
      </c>
      <c r="C25" s="27" t="s">
        <v>148</v>
      </c>
      <c r="D25" s="30" t="s">
        <v>45</v>
      </c>
      <c r="E25" s="30" t="s">
        <v>45</v>
      </c>
      <c r="F25" s="30" t="s">
        <v>45</v>
      </c>
      <c r="G25" s="30" t="s">
        <v>45</v>
      </c>
      <c r="H25" s="30" t="s">
        <v>45</v>
      </c>
      <c r="I25" s="30" t="s">
        <v>45</v>
      </c>
    </row>
    <row r="26" ht="45">
      <c r="A26" s="27" t="s">
        <v>150</v>
      </c>
      <c r="B26" s="28" t="s">
        <v>151</v>
      </c>
      <c r="C26" s="27" t="s">
        <v>125</v>
      </c>
      <c r="D26" s="30" t="s">
        <v>45</v>
      </c>
      <c r="E26" s="30" t="s">
        <v>45</v>
      </c>
      <c r="F26" s="30">
        <f>G26</f>
        <v>1955852.1447889113</v>
      </c>
      <c r="G26" s="30">
        <f>вспом!J67</f>
        <v>1955852.1447889113</v>
      </c>
      <c r="H26" s="30">
        <f>G26</f>
        <v>1955852.1447889113</v>
      </c>
      <c r="I26" s="30">
        <f>'раздел 2'!G31/'раздел 2'!G6/12*1000000</f>
        <v>5733525.0111026438</v>
      </c>
      <c r="J26" s="31">
        <f>вспом!$L$67</f>
        <v>5733525.0111026438</v>
      </c>
    </row>
    <row r="27" ht="31.5" hidden="1">
      <c r="A27" s="27" t="s">
        <v>152</v>
      </c>
      <c r="B27" s="28" t="s">
        <v>153</v>
      </c>
      <c r="C27" s="27" t="s">
        <v>154</v>
      </c>
      <c r="D27" s="29"/>
      <c r="E27" s="29"/>
      <c r="F27" s="29"/>
      <c r="G27" s="29"/>
      <c r="H27" s="29"/>
      <c r="I27" s="29"/>
    </row>
    <row r="28" ht="31.5" hidden="1">
      <c r="A28" s="27" t="s">
        <v>155</v>
      </c>
      <c r="B28" s="28" t="s">
        <v>156</v>
      </c>
      <c r="C28" s="27" t="s">
        <v>154</v>
      </c>
      <c r="D28" s="29"/>
      <c r="E28" s="29"/>
      <c r="F28" s="29"/>
      <c r="G28" s="29"/>
      <c r="H28" s="29"/>
      <c r="I28" s="29"/>
    </row>
    <row r="29" ht="31.5" hidden="1">
      <c r="A29" s="27" t="s">
        <v>157</v>
      </c>
      <c r="B29" s="28" t="s">
        <v>158</v>
      </c>
      <c r="C29" s="27" t="s">
        <v>154</v>
      </c>
      <c r="D29" s="29"/>
      <c r="E29" s="29"/>
      <c r="F29" s="29"/>
      <c r="G29" s="29"/>
      <c r="H29" s="29"/>
      <c r="I29" s="29"/>
    </row>
    <row r="30" ht="18.75" hidden="1">
      <c r="A30" s="29"/>
      <c r="B30" s="28" t="s">
        <v>159</v>
      </c>
      <c r="C30" s="27" t="s">
        <v>154</v>
      </c>
      <c r="D30" s="29"/>
      <c r="E30" s="29"/>
      <c r="F30" s="29"/>
      <c r="G30" s="29"/>
      <c r="H30" s="29"/>
      <c r="I30" s="29"/>
    </row>
    <row r="31" ht="18.75" hidden="1">
      <c r="A31" s="29"/>
      <c r="B31" s="28" t="s">
        <v>160</v>
      </c>
      <c r="C31" s="27" t="s">
        <v>154</v>
      </c>
      <c r="D31" s="29"/>
      <c r="E31" s="29"/>
      <c r="F31" s="29"/>
      <c r="G31" s="29"/>
      <c r="H31" s="29"/>
      <c r="I31" s="29"/>
    </row>
    <row r="32" ht="18.75" hidden="1">
      <c r="A32" s="29"/>
      <c r="B32" s="28" t="s">
        <v>161</v>
      </c>
      <c r="C32" s="27" t="s">
        <v>154</v>
      </c>
      <c r="D32" s="29"/>
      <c r="E32" s="29"/>
      <c r="F32" s="29"/>
      <c r="G32" s="29"/>
      <c r="H32" s="29"/>
      <c r="I32" s="29"/>
    </row>
    <row r="33" ht="18.75" hidden="1">
      <c r="A33" s="29"/>
      <c r="B33" s="28" t="s">
        <v>162</v>
      </c>
      <c r="C33" s="27" t="s">
        <v>154</v>
      </c>
      <c r="D33" s="29"/>
      <c r="E33" s="29"/>
      <c r="F33" s="29"/>
      <c r="G33" s="29"/>
      <c r="H33" s="29"/>
      <c r="I33" s="29"/>
    </row>
    <row r="34" ht="31.5" hidden="1">
      <c r="A34" s="27" t="s">
        <v>163</v>
      </c>
      <c r="B34" s="28" t="s">
        <v>164</v>
      </c>
      <c r="C34" s="27" t="s">
        <v>154</v>
      </c>
      <c r="D34" s="29"/>
      <c r="E34" s="29"/>
      <c r="F34" s="29"/>
      <c r="G34" s="29"/>
      <c r="H34" s="29"/>
      <c r="I34" s="29"/>
    </row>
    <row r="35" ht="31.5" hidden="1">
      <c r="A35" s="27" t="s">
        <v>165</v>
      </c>
      <c r="B35" s="28" t="s">
        <v>166</v>
      </c>
      <c r="C35" s="29"/>
      <c r="D35" s="29"/>
      <c r="E35" s="29"/>
      <c r="F35" s="29"/>
      <c r="G35" s="29"/>
      <c r="H35" s="29"/>
      <c r="I35" s="29"/>
    </row>
    <row r="36" ht="31.5" hidden="1">
      <c r="A36" s="27" t="s">
        <v>167</v>
      </c>
      <c r="B36" s="28" t="s">
        <v>168</v>
      </c>
      <c r="C36" s="27" t="s">
        <v>169</v>
      </c>
      <c r="D36" s="29"/>
      <c r="E36" s="29"/>
      <c r="F36" s="29"/>
      <c r="G36" s="29"/>
      <c r="H36" s="29"/>
      <c r="I36" s="29"/>
    </row>
    <row r="37" ht="31.5" hidden="1">
      <c r="A37" s="27" t="s">
        <v>170</v>
      </c>
      <c r="B37" s="28" t="s">
        <v>171</v>
      </c>
      <c r="C37" s="27" t="s">
        <v>154</v>
      </c>
      <c r="D37" s="29"/>
      <c r="E37" s="29"/>
      <c r="F37" s="29"/>
      <c r="G37" s="29"/>
      <c r="H37" s="29"/>
      <c r="I37" s="29"/>
    </row>
    <row r="38" ht="31.5" hidden="1">
      <c r="A38" s="27" t="s">
        <v>172</v>
      </c>
      <c r="B38" s="28" t="s">
        <v>173</v>
      </c>
      <c r="C38" s="27" t="s">
        <v>174</v>
      </c>
      <c r="D38" s="29"/>
      <c r="E38" s="29"/>
      <c r="F38" s="29"/>
      <c r="G38" s="29"/>
      <c r="H38" s="29"/>
      <c r="I38" s="29"/>
    </row>
    <row r="39" ht="15.75" hidden="1">
      <c r="A39" s="29"/>
      <c r="B39" s="32" t="s">
        <v>175</v>
      </c>
      <c r="C39" s="27" t="s">
        <v>174</v>
      </c>
      <c r="D39" s="29"/>
      <c r="E39" s="29"/>
      <c r="F39" s="29"/>
      <c r="G39" s="29"/>
      <c r="H39" s="29"/>
      <c r="I39" s="29"/>
    </row>
    <row r="40" ht="15.75" hidden="1">
      <c r="A40" s="29"/>
      <c r="B40" s="32" t="s">
        <v>176</v>
      </c>
      <c r="C40" s="27" t="s">
        <v>174</v>
      </c>
      <c r="D40" s="29"/>
      <c r="E40" s="29"/>
      <c r="F40" s="29"/>
      <c r="G40" s="29"/>
      <c r="H40" s="29"/>
      <c r="I40" s="29"/>
    </row>
    <row r="41">
      <c r="A41" s="25"/>
    </row>
    <row r="42">
      <c r="A42" s="25"/>
    </row>
    <row r="43" s="1" customFormat="1">
      <c r="B43" s="1" t="s">
        <v>177</v>
      </c>
    </row>
    <row r="44" s="1" customFormat="1">
      <c r="B44" s="1" t="s">
        <v>178</v>
      </c>
    </row>
    <row r="45">
      <c r="B45" s="24"/>
    </row>
  </sheetData>
  <mergeCells count="6">
    <mergeCell ref="A2:I2"/>
    <mergeCell ref="A4:B5"/>
    <mergeCell ref="C4:C5"/>
    <mergeCell ref="D4:E4"/>
    <mergeCell ref="F4:G4"/>
    <mergeCell ref="H4:I4"/>
  </mergeCells>
  <printOptions headings="0" gridLines="0"/>
  <pageMargins left="0.70866141732283472" right="0.70866141732283472" top="0.74803149606299213" bottom="0.74803149606299213" header="0.31496062992125984" footer="0.31496062992125984"/>
  <pageSetup paperSize="9" scale="99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C3" activeCellId="0" sqref="1:1048576"/>
    </sheetView>
  </sheetViews>
  <sheetFormatPr defaultRowHeight="14.25"/>
  <cols>
    <col customWidth="1" hidden="1" min="1" max="2" width="3.7109375"/>
    <col customWidth="1" min="3" max="3" width="3.7109375"/>
    <col customWidth="1" min="4" max="4" width="6.7109375"/>
    <col customWidth="1" min="5" max="5" width="52.7109375"/>
    <col customWidth="1" hidden="1" min="6" max="6" width="7.85546875"/>
    <col customWidth="1" min="7" max="7" width="13.7109375"/>
    <col customWidth="1" min="8" max="12" width="18.7109375"/>
    <col customWidth="1" min="13" max="16" width="9.7109375"/>
  </cols>
  <sheetData>
    <row r="1" ht="17.100000000000001" customHeight="1">
      <c r="D1" t="s">
        <v>179</v>
      </c>
      <c r="P1" t="s">
        <v>180</v>
      </c>
    </row>
    <row r="2" ht="18.949999999999999" customHeight="1">
      <c r="D2" t="s">
        <v>181</v>
      </c>
    </row>
    <row r="3" ht="3" customHeight="1"/>
    <row r="4" ht="14.25" customHeight="1">
      <c r="D4" t="s">
        <v>182</v>
      </c>
      <c r="E4" t="s">
        <v>183</v>
      </c>
      <c r="G4" t="s">
        <v>19</v>
      </c>
      <c r="H4">
        <v>2024</v>
      </c>
      <c r="J4">
        <v>2025</v>
      </c>
      <c r="L4">
        <v>2026</v>
      </c>
      <c r="M4" t="s">
        <v>184</v>
      </c>
      <c r="O4" t="s">
        <v>185</v>
      </c>
    </row>
    <row r="5" ht="12" customHeight="1"/>
    <row r="6" ht="36.75" customHeight="1">
      <c r="H6" t="s">
        <v>186</v>
      </c>
      <c r="I6" t="s">
        <v>187</v>
      </c>
      <c r="J6" t="s">
        <v>186</v>
      </c>
      <c r="K6" t="s">
        <v>187</v>
      </c>
      <c r="L6" t="s">
        <v>188</v>
      </c>
      <c r="M6" t="s">
        <v>189</v>
      </c>
      <c r="N6" t="s">
        <v>190</v>
      </c>
      <c r="O6" t="s">
        <v>189</v>
      </c>
      <c r="P6" t="s">
        <v>190</v>
      </c>
    </row>
    <row r="7">
      <c r="D7" t="s">
        <v>191</v>
      </c>
      <c r="E7" t="s">
        <v>192</v>
      </c>
      <c r="G7">
        <v>3</v>
      </c>
      <c r="H7">
        <v>4</v>
      </c>
      <c r="I7">
        <v>5</v>
      </c>
      <c r="J7">
        <v>6</v>
      </c>
      <c r="K7">
        <v>7</v>
      </c>
      <c r="L7">
        <v>8</v>
      </c>
      <c r="M7">
        <v>9</v>
      </c>
      <c r="N7">
        <v>10</v>
      </c>
      <c r="O7">
        <v>11</v>
      </c>
      <c r="P7">
        <v>12</v>
      </c>
    </row>
    <row r="8" hidden="1"/>
    <row r="9" ht="17.100000000000001" customHeight="1">
      <c r="D9" t="s">
        <v>191</v>
      </c>
      <c r="E9" t="s">
        <v>25</v>
      </c>
      <c r="F9" t="s">
        <v>193</v>
      </c>
      <c r="G9" t="s">
        <v>26</v>
      </c>
      <c r="H9">
        <v>24</v>
      </c>
      <c r="I9">
        <v>24</v>
      </c>
      <c r="J9">
        <v>12</v>
      </c>
      <c r="K9">
        <v>12</v>
      </c>
      <c r="L9">
        <v>12</v>
      </c>
      <c r="M9">
        <v>100</v>
      </c>
      <c r="N9">
        <v>100</v>
      </c>
      <c r="O9">
        <v>50</v>
      </c>
      <c r="P9">
        <v>50</v>
      </c>
    </row>
    <row r="10" ht="35.25" customHeight="1">
      <c r="D10" t="s">
        <v>192</v>
      </c>
      <c r="E10" t="s">
        <v>28</v>
      </c>
      <c r="F10" t="s">
        <v>194</v>
      </c>
      <c r="G10" t="s">
        <v>26</v>
      </c>
      <c r="H10">
        <v>11.178583333333336</v>
      </c>
      <c r="I10">
        <v>2.1335000000000006</v>
      </c>
      <c r="J10">
        <v>4.7270416666666648</v>
      </c>
      <c r="K10">
        <v>4.7270416666666559</v>
      </c>
      <c r="L10">
        <v>3.3308333333333335</v>
      </c>
      <c r="M10">
        <v>70.463380020978619</v>
      </c>
      <c r="N10">
        <v>70.463380020978747</v>
      </c>
      <c r="O10">
        <v>29.796560387049638</v>
      </c>
      <c r="P10">
        <v>156.12061557690802</v>
      </c>
    </row>
    <row r="11" ht="17.100000000000001" customHeight="1">
      <c r="D11" t="s">
        <v>195</v>
      </c>
      <c r="E11" t="s">
        <v>196</v>
      </c>
      <c r="F11" t="s">
        <v>197</v>
      </c>
      <c r="G11" t="s">
        <v>198</v>
      </c>
      <c r="H11">
        <v>50.263006000000004</v>
      </c>
      <c r="I11">
        <v>50.263006000000004</v>
      </c>
      <c r="J11">
        <v>69.090000000000003</v>
      </c>
      <c r="K11">
        <v>69.090000000000003</v>
      </c>
      <c r="L11">
        <v>66.835000000000008</v>
      </c>
      <c r="M11">
        <v>96.736141265016656</v>
      </c>
      <c r="N11">
        <v>96.736141265016656</v>
      </c>
      <c r="O11">
        <v>132.9705589036995</v>
      </c>
      <c r="P11">
        <v>132.9705589036995</v>
      </c>
    </row>
    <row r="12" ht="17.100000000000001" customHeight="1">
      <c r="D12" t="s">
        <v>199</v>
      </c>
      <c r="E12" t="s">
        <v>200</v>
      </c>
      <c r="F12" t="s">
        <v>201</v>
      </c>
      <c r="G12" t="s">
        <v>198</v>
      </c>
      <c r="H12">
        <v>25.420612000000006</v>
      </c>
      <c r="I12">
        <v>25.420612000000006</v>
      </c>
      <c r="J12">
        <v>50.89620127039894</v>
      </c>
      <c r="K12">
        <v>50.89620127039894</v>
      </c>
      <c r="L12">
        <v>43.202003000000005</v>
      </c>
      <c r="M12">
        <v>84.882568682244937</v>
      </c>
      <c r="N12">
        <v>84.882568682244937</v>
      </c>
      <c r="O12">
        <v>169.94871327252073</v>
      </c>
      <c r="P12">
        <v>169.94871327252073</v>
      </c>
    </row>
    <row r="13" ht="17.100000000000001" customHeight="1">
      <c r="D13" t="s">
        <v>202</v>
      </c>
      <c r="E13" t="s">
        <v>203</v>
      </c>
      <c r="F13" t="s">
        <v>204</v>
      </c>
      <c r="G13" t="s">
        <v>198</v>
      </c>
      <c r="H13">
        <v>17.329794000000007</v>
      </c>
      <c r="I13">
        <v>17.329794000000007</v>
      </c>
      <c r="J13">
        <v>47.120000000000005</v>
      </c>
      <c r="K13">
        <v>47.120000000000005</v>
      </c>
      <c r="L13">
        <v>39.014003000000002</v>
      </c>
      <c r="M13">
        <v>82.797120118845498</v>
      </c>
      <c r="N13">
        <v>82.797120118845498</v>
      </c>
      <c r="O13">
        <v>225.12675569022912</v>
      </c>
      <c r="P13">
        <v>225.12675569022912</v>
      </c>
    </row>
    <row r="14" ht="17.100000000000001" customHeight="1">
      <c r="D14" t="s">
        <v>205</v>
      </c>
      <c r="E14" t="s">
        <v>206</v>
      </c>
      <c r="F14" t="s">
        <v>207</v>
      </c>
      <c r="G14" t="s">
        <v>208</v>
      </c>
      <c r="H14">
        <v>256.77299999999997</v>
      </c>
      <c r="I14">
        <v>256.77299999999997</v>
      </c>
      <c r="J14">
        <v>262.81</v>
      </c>
      <c r="K14">
        <v>262.81</v>
      </c>
      <c r="L14">
        <v>250.55799999999999</v>
      </c>
      <c r="M14">
        <v>95.338076937711648</v>
      </c>
      <c r="N14">
        <v>95.338076937711648</v>
      </c>
      <c r="O14">
        <v>97.579574176412649</v>
      </c>
      <c r="P14">
        <v>97.579574176412649</v>
      </c>
    </row>
    <row r="15" ht="17.100000000000001" customHeight="1">
      <c r="D15" t="s">
        <v>209</v>
      </c>
      <c r="E15" t="s">
        <v>210</v>
      </c>
      <c r="F15" t="s">
        <v>211</v>
      </c>
      <c r="G15" t="s">
        <v>208</v>
      </c>
      <c r="H15">
        <v>244.85299999999998</v>
      </c>
      <c r="I15">
        <v>244.85299999999998</v>
      </c>
      <c r="J15">
        <v>258.78000000000003</v>
      </c>
      <c r="K15">
        <v>258.78000000000003</v>
      </c>
      <c r="L15">
        <v>241.48999999999998</v>
      </c>
      <c r="M15">
        <v>93.318649045521269</v>
      </c>
      <c r="N15">
        <v>93.318649045521269</v>
      </c>
      <c r="O15">
        <v>98.626522852487</v>
      </c>
      <c r="P15">
        <v>98.626522852487</v>
      </c>
    </row>
    <row r="16" ht="23.25" customHeight="1">
      <c r="D16" t="s">
        <v>212</v>
      </c>
      <c r="E16" t="s">
        <v>213</v>
      </c>
      <c r="F16" t="s">
        <v>214</v>
      </c>
      <c r="G16" t="s">
        <v>215</v>
      </c>
      <c r="H16">
        <v>721912.29360853066</v>
      </c>
      <c r="I16">
        <v>925707.53212364949</v>
      </c>
      <c r="J16">
        <v>682570.08623534825</v>
      </c>
      <c r="K16">
        <v>932508.3826674273</v>
      </c>
      <c r="L16">
        <v>957908.73950423638</v>
      </c>
      <c r="M16">
        <v>140.33851743891867</v>
      </c>
      <c r="N16">
        <v>102.72387437034634</v>
      </c>
      <c r="O16">
        <v>132.69045949003865</v>
      </c>
      <c r="P16">
        <v>103.47855086656956</v>
      </c>
    </row>
    <row r="17" ht="17.100000000000001" customHeight="1">
      <c r="D17" t="s">
        <v>216</v>
      </c>
      <c r="E17" t="s">
        <v>217</v>
      </c>
      <c r="F17" t="s">
        <v>218</v>
      </c>
      <c r="G17" t="s">
        <v>215</v>
      </c>
      <c r="H17">
        <v>522606.39026000001</v>
      </c>
      <c r="I17">
        <v>499732.5306836497</v>
      </c>
      <c r="J17">
        <v>474552.29678532452</v>
      </c>
      <c r="K17">
        <v>474552.29678532452</v>
      </c>
      <c r="L17">
        <v>470147.94793659094</v>
      </c>
      <c r="M17">
        <v>99.071893892713376</v>
      </c>
      <c r="N17">
        <v>99.071893892713376</v>
      </c>
      <c r="O17">
        <v>89.962150616392066</v>
      </c>
      <c r="P17">
        <v>94.079916569252333</v>
      </c>
    </row>
    <row r="18" ht="17.100000000000001" customHeight="1">
      <c r="D18" t="s">
        <v>219</v>
      </c>
      <c r="E18" t="s">
        <v>220</v>
      </c>
      <c r="F18" t="s">
        <v>221</v>
      </c>
      <c r="G18" t="s">
        <v>215</v>
      </c>
      <c r="H18">
        <v>169154.41675985741</v>
      </c>
      <c r="I18">
        <v>161750.72930444864</v>
      </c>
      <c r="J18">
        <v>198082.68445307674</v>
      </c>
      <c r="K18">
        <v>198082.68445307674</v>
      </c>
      <c r="L18">
        <v>195422.47577278138</v>
      </c>
      <c r="M18">
        <v>98.657021088117617</v>
      </c>
      <c r="N18">
        <v>98.657021088117617</v>
      </c>
      <c r="O18">
        <v>115.52904116610554</v>
      </c>
      <c r="P18">
        <v>120.81706006095064</v>
      </c>
    </row>
    <row r="19" ht="17.100000000000001" customHeight="1">
      <c r="D19" t="s">
        <v>222</v>
      </c>
      <c r="E19" t="s">
        <v>223</v>
      </c>
      <c r="F19" t="s">
        <v>224</v>
      </c>
      <c r="G19" t="s">
        <v>215</v>
      </c>
      <c r="H19">
        <v>353451.97350014257</v>
      </c>
      <c r="I19">
        <v>337981.80137920106</v>
      </c>
      <c r="J19">
        <v>276469.61233224778</v>
      </c>
      <c r="K19">
        <v>276469.61233224778</v>
      </c>
      <c r="L19">
        <v>274725.47216380958</v>
      </c>
      <c r="M19">
        <v>99.369138563285503</v>
      </c>
      <c r="N19">
        <v>99.369138563285503</v>
      </c>
      <c r="O19">
        <v>77.726393615312134</v>
      </c>
      <c r="P19">
        <v>81.284101996834863</v>
      </c>
    </row>
    <row r="20" ht="17.100000000000001" customHeight="1">
      <c r="D20" t="s">
        <v>225</v>
      </c>
      <c r="E20" t="s">
        <v>226</v>
      </c>
      <c r="F20" t="s">
        <v>227</v>
      </c>
      <c r="G20" t="s">
        <v>215</v>
      </c>
      <c r="H20">
        <v>28437.722079126717</v>
      </c>
      <c r="I20">
        <v>42606.153970000028</v>
      </c>
      <c r="J20">
        <v>11487.379966155113</v>
      </c>
      <c r="K20">
        <v>41381.367600000027</v>
      </c>
      <c r="L20">
        <v>41109.690000000002</v>
      </c>
      <c r="M20">
        <v>357.86828781776279</v>
      </c>
      <c r="N20">
        <v>99.343478440282325</v>
      </c>
      <c r="O20">
        <v>144.56041832610251</v>
      </c>
      <c r="P20">
        <v>96.487681166777634</v>
      </c>
    </row>
    <row r="21" ht="17.100000000000001" customHeight="1">
      <c r="D21" t="s">
        <v>228</v>
      </c>
      <c r="E21" t="s">
        <v>229</v>
      </c>
      <c r="F21" t="s">
        <v>230</v>
      </c>
      <c r="G21" t="s">
        <v>215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</row>
    <row r="22" ht="17.100000000000001" customHeight="1">
      <c r="D22" t="s">
        <v>231</v>
      </c>
      <c r="E22" t="s">
        <v>232</v>
      </c>
      <c r="F22" t="s">
        <v>233</v>
      </c>
      <c r="G22" t="s">
        <v>215</v>
      </c>
      <c r="H22">
        <v>118798.91145253141</v>
      </c>
      <c r="I22">
        <v>263105.87183999992</v>
      </c>
      <c r="J22">
        <v>132996.78265495531</v>
      </c>
      <c r="K22">
        <v>286704.29863573716</v>
      </c>
      <c r="L22">
        <v>312121.32855940767</v>
      </c>
      <c r="M22">
        <v>234.68336776925662</v>
      </c>
      <c r="N22">
        <v>108.86524200879293</v>
      </c>
      <c r="O22">
        <v>262.73079840813381</v>
      </c>
      <c r="P22">
        <v>118.62955637463502</v>
      </c>
    </row>
    <row r="23" ht="17.100000000000001" customHeight="1">
      <c r="D23" t="s">
        <v>234</v>
      </c>
      <c r="E23" t="s">
        <v>235</v>
      </c>
      <c r="F23" t="s">
        <v>236</v>
      </c>
      <c r="G23" t="s">
        <v>215</v>
      </c>
      <c r="H23">
        <v>4432.1431680000005</v>
      </c>
      <c r="I23">
        <v>4432.1431199999997</v>
      </c>
      <c r="J23">
        <v>2344.603392</v>
      </c>
      <c r="K23">
        <v>2473.1359199999997</v>
      </c>
      <c r="L23">
        <v>2590.2023039999995</v>
      </c>
      <c r="M23">
        <v>110.47507279218334</v>
      </c>
      <c r="N23">
        <v>104.73352002424517</v>
      </c>
      <c r="O23">
        <v>58.441304935752456</v>
      </c>
      <c r="P23">
        <v>58.441305568670344</v>
      </c>
    </row>
    <row r="24" ht="17.100000000000001" customHeight="1">
      <c r="D24" t="s">
        <v>237</v>
      </c>
      <c r="E24" t="s">
        <v>238</v>
      </c>
      <c r="F24" t="s">
        <v>239</v>
      </c>
      <c r="G24" t="s">
        <v>215</v>
      </c>
      <c r="H24">
        <v>126.56116439999998</v>
      </c>
      <c r="I24">
        <v>38.270010000000006</v>
      </c>
      <c r="J24">
        <v>97.844679999999997</v>
      </c>
      <c r="K24">
        <v>103.23992</v>
      </c>
      <c r="L24">
        <v>88.81338811534701</v>
      </c>
      <c r="M24">
        <v>90.769767058716951</v>
      </c>
      <c r="N24">
        <v>86.026207803480489</v>
      </c>
      <c r="O24">
        <v>70.174281768339213</v>
      </c>
      <c r="P24">
        <v>232.07045965064287</v>
      </c>
    </row>
    <row r="25" ht="17.100000000000001" customHeight="1">
      <c r="D25" t="s">
        <v>240</v>
      </c>
      <c r="E25" t="s">
        <v>241</v>
      </c>
      <c r="F25" t="s">
        <v>242</v>
      </c>
      <c r="G25" t="s">
        <v>215</v>
      </c>
      <c r="H25">
        <v>43204.644748066014</v>
      </c>
      <c r="I25">
        <v>104079.37313999994</v>
      </c>
      <c r="J25">
        <v>55661.447904913475</v>
      </c>
      <c r="K25">
        <v>113150.86714636559</v>
      </c>
      <c r="L25">
        <v>117099.42405974223</v>
      </c>
      <c r="M25">
        <v>210.37796979299449</v>
      </c>
      <c r="N25">
        <v>103.48963911011748</v>
      </c>
      <c r="O25">
        <v>271.03434073482111</v>
      </c>
      <c r="P25">
        <v>112.5097322619619</v>
      </c>
    </row>
    <row r="26" ht="17.100000000000001" customHeight="1">
      <c r="D26" t="s">
        <v>243</v>
      </c>
      <c r="E26" t="s">
        <v>244</v>
      </c>
      <c r="F26" t="s">
        <v>245</v>
      </c>
      <c r="G26" t="s">
        <v>215</v>
      </c>
      <c r="H26">
        <v>36563.045667007704</v>
      </c>
      <c r="I26">
        <v>81853.797229999953</v>
      </c>
      <c r="J26">
        <v>40932.760900938476</v>
      </c>
      <c r="K26">
        <v>89195.407770185586</v>
      </c>
      <c r="L26">
        <v>97102.796529742234</v>
      </c>
      <c r="M26">
        <v>237.22513310240925</v>
      </c>
      <c r="N26">
        <v>108.86524200879293</v>
      </c>
      <c r="O26">
        <v>265.57633467980475</v>
      </c>
      <c r="P26">
        <v>118.62955637463502</v>
      </c>
    </row>
    <row r="27" ht="17.100000000000001" customHeight="1">
      <c r="D27" t="s">
        <v>246</v>
      </c>
      <c r="E27" t="s">
        <v>247</v>
      </c>
      <c r="F27" t="s">
        <v>248</v>
      </c>
      <c r="G27" t="s">
        <v>215</v>
      </c>
      <c r="H27">
        <v>0</v>
      </c>
      <c r="I27">
        <v>14123.391999999987</v>
      </c>
      <c r="J27">
        <v>11272.620793500002</v>
      </c>
      <c r="K27">
        <v>15169.770000000002</v>
      </c>
      <c r="L27">
        <v>13006.399999999998</v>
      </c>
      <c r="M27">
        <v>115.38044469214937</v>
      </c>
      <c r="N27">
        <v>85.738940010296773</v>
      </c>
      <c r="O27">
        <v>0</v>
      </c>
      <c r="P27">
        <v>92.091191691061255</v>
      </c>
    </row>
    <row r="28" ht="17.100000000000001" customHeight="1">
      <c r="D28" t="s">
        <v>249</v>
      </c>
      <c r="E28" t="s">
        <v>250</v>
      </c>
      <c r="F28" t="s">
        <v>251</v>
      </c>
      <c r="G28" t="s">
        <v>215</v>
      </c>
      <c r="H28">
        <v>1565.8522487504001</v>
      </c>
      <c r="I28">
        <v>1016.3127199999999</v>
      </c>
      <c r="J28">
        <v>529.32483047500011</v>
      </c>
      <c r="K28">
        <v>837.83296617999986</v>
      </c>
      <c r="L28">
        <v>873.85699999999997</v>
      </c>
      <c r="M28">
        <v>165.08898689219379</v>
      </c>
      <c r="N28">
        <v>104.29966774693141</v>
      </c>
      <c r="O28">
        <v>55.807117223056366</v>
      </c>
      <c r="P28">
        <v>85.983082057656432</v>
      </c>
    </row>
    <row r="29" ht="17.100000000000001" customHeight="1">
      <c r="D29" t="s">
        <v>252</v>
      </c>
      <c r="E29" t="s">
        <v>253</v>
      </c>
      <c r="F29" t="s">
        <v>254</v>
      </c>
      <c r="G29" t="s">
        <v>215</v>
      </c>
      <c r="H29">
        <v>4402.9629999999997</v>
      </c>
      <c r="I29">
        <v>6519.6120000000001</v>
      </c>
      <c r="J29">
        <v>2668.9214999999999</v>
      </c>
      <c r="K29">
        <v>7335.7889999999998</v>
      </c>
      <c r="L29">
        <v>5387.2610000000004</v>
      </c>
      <c r="M29">
        <v>201.85160934857024</v>
      </c>
      <c r="N29">
        <v>73.438058264761992</v>
      </c>
      <c r="O29">
        <v>122.35535479176183</v>
      </c>
      <c r="P29">
        <v>82.631619795779272</v>
      </c>
    </row>
    <row r="30" ht="17.100000000000001" customHeight="1">
      <c r="D30" t="s">
        <v>255</v>
      </c>
      <c r="E30" t="s">
        <v>256</v>
      </c>
      <c r="F30" t="s">
        <v>257</v>
      </c>
      <c r="G30" t="s">
        <v>215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</row>
    <row r="31">
      <c r="D31" t="s">
        <v>258</v>
      </c>
      <c r="E31" t="s">
        <v>259</v>
      </c>
      <c r="F31" t="s">
        <v>260</v>
      </c>
      <c r="G31" t="s">
        <v>215</v>
      </c>
      <c r="H31">
        <v>672.78383230790303</v>
      </c>
      <c r="I31">
        <v>566.25918999999999</v>
      </c>
      <c r="J31">
        <v>257.81987999999996</v>
      </c>
      <c r="K31">
        <v>612.06741000000011</v>
      </c>
      <c r="L31">
        <v>729.10953000000006</v>
      </c>
      <c r="M31">
        <v>282.79802550524818</v>
      </c>
      <c r="N31">
        <v>119.12242313309901</v>
      </c>
      <c r="O31">
        <v>108.37203496684494</v>
      </c>
      <c r="P31">
        <v>128.7589751964997</v>
      </c>
    </row>
    <row r="32" ht="17.100000000000001" customHeight="1">
      <c r="D32" t="s">
        <v>261</v>
      </c>
      <c r="E32" t="s">
        <v>262</v>
      </c>
      <c r="F32" t="s">
        <v>263</v>
      </c>
      <c r="G32" t="s">
        <v>215</v>
      </c>
      <c r="H32">
        <v>4305.9207364065041</v>
      </c>
      <c r="I32">
        <v>11713.18936</v>
      </c>
      <c r="J32">
        <v>5429.7308519999997</v>
      </c>
      <c r="K32">
        <v>14143.176659999999</v>
      </c>
      <c r="L32">
        <v>14751.333256379998</v>
      </c>
      <c r="M32">
        <v>271.67706205817655</v>
      </c>
      <c r="N32">
        <v>104.3</v>
      </c>
      <c r="O32">
        <v>342.58255456626654</v>
      </c>
      <c r="P32">
        <v>125.93780227574156</v>
      </c>
    </row>
    <row r="33" ht="26.25" customHeight="1">
      <c r="D33" t="s">
        <v>264</v>
      </c>
      <c r="E33" t="s">
        <v>265</v>
      </c>
      <c r="F33" t="s">
        <v>266</v>
      </c>
      <c r="G33" t="s">
        <v>215</v>
      </c>
      <c r="L33">
        <v>0</v>
      </c>
    </row>
    <row r="34" ht="26.25" customHeight="1">
      <c r="D34" t="s">
        <v>267</v>
      </c>
      <c r="E34" t="s">
        <v>268</v>
      </c>
      <c r="F34" t="s">
        <v>269</v>
      </c>
      <c r="G34" t="s">
        <v>215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</row>
    <row r="35" ht="26.25" customHeight="1">
      <c r="D35" t="s">
        <v>270</v>
      </c>
      <c r="E35" t="s">
        <v>271</v>
      </c>
      <c r="L35">
        <v>0</v>
      </c>
    </row>
    <row r="36" ht="26.25" customHeight="1">
      <c r="D36" t="s">
        <v>272</v>
      </c>
      <c r="E36" t="s">
        <v>273</v>
      </c>
      <c r="F36" t="s">
        <v>266</v>
      </c>
      <c r="G36" t="s">
        <v>215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</row>
    <row r="37" ht="26.25" customHeight="1">
      <c r="D37" t="s">
        <v>274</v>
      </c>
      <c r="E37" t="s">
        <v>275</v>
      </c>
      <c r="F37" t="s">
        <v>276</v>
      </c>
      <c r="G37" t="s">
        <v>215</v>
      </c>
      <c r="I37">
        <v>0</v>
      </c>
      <c r="L37">
        <v>0</v>
      </c>
      <c r="M37">
        <v>0</v>
      </c>
      <c r="N37">
        <v>0</v>
      </c>
      <c r="O37">
        <v>0</v>
      </c>
      <c r="P37">
        <v>0</v>
      </c>
    </row>
    <row r="38" ht="17.100000000000001" customHeight="1">
      <c r="D38" t="s">
        <v>277</v>
      </c>
      <c r="E38" t="s">
        <v>278</v>
      </c>
      <c r="F38" t="s">
        <v>276</v>
      </c>
      <c r="G38" t="s">
        <v>215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</row>
    <row r="39" hidden="1"/>
    <row r="40" ht="17.100000000000001" customHeight="1">
      <c r="D40" t="s">
        <v>279</v>
      </c>
      <c r="E40" t="s">
        <v>280</v>
      </c>
      <c r="F40" t="s">
        <v>281</v>
      </c>
      <c r="G40" t="s">
        <v>215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</row>
    <row r="41" hidden="1"/>
    <row r="42">
      <c r="E42" t="s">
        <v>282</v>
      </c>
      <c r="F42" t="s">
        <v>283</v>
      </c>
      <c r="G42" t="s">
        <v>215</v>
      </c>
      <c r="H42">
        <v>28437.722079126717</v>
      </c>
      <c r="I42">
        <v>42606.153970000028</v>
      </c>
      <c r="J42">
        <v>11487.379966155113</v>
      </c>
      <c r="K42">
        <v>41381.367600000027</v>
      </c>
      <c r="L42">
        <v>41109.690000000002</v>
      </c>
      <c r="M42">
        <v>357.86828781776279</v>
      </c>
      <c r="N42">
        <v>99.343478440282325</v>
      </c>
      <c r="O42">
        <v>144.56041832610251</v>
      </c>
      <c r="P42">
        <v>96.487681166777634</v>
      </c>
    </row>
    <row r="43" hidden="1"/>
    <row r="44">
      <c r="D44" t="s">
        <v>284</v>
      </c>
      <c r="E44" t="s">
        <v>285</v>
      </c>
      <c r="F44" t="s">
        <v>286</v>
      </c>
      <c r="G44" t="s">
        <v>215</v>
      </c>
      <c r="H44">
        <v>721912.29360853066</v>
      </c>
      <c r="I44">
        <v>925707.53212364949</v>
      </c>
      <c r="J44">
        <v>682570.08623534825</v>
      </c>
      <c r="K44">
        <v>932508.3826674273</v>
      </c>
      <c r="L44">
        <v>957908.73950423638</v>
      </c>
      <c r="M44">
        <v>140.33851743891867</v>
      </c>
      <c r="N44">
        <v>102.72387437034634</v>
      </c>
      <c r="O44">
        <v>132.69045949003865</v>
      </c>
      <c r="P44">
        <v>103.47855086656956</v>
      </c>
    </row>
    <row r="45" ht="17.100000000000001" customHeight="1">
      <c r="D45" t="s">
        <v>287</v>
      </c>
      <c r="E45" t="s">
        <v>288</v>
      </c>
      <c r="F45" t="s">
        <v>289</v>
      </c>
      <c r="G45" t="s">
        <v>215</v>
      </c>
      <c r="H45">
        <v>236747.84374231996</v>
      </c>
      <c r="I45">
        <v>302651.47341779142</v>
      </c>
      <c r="J45">
        <v>286334.25357109233</v>
      </c>
      <c r="K45">
        <v>390738.92297975748</v>
      </c>
      <c r="L45">
        <v>399731.38692631159</v>
      </c>
      <c r="M45">
        <v>139.60306248412732</v>
      </c>
      <c r="N45">
        <v>102.30139958363451</v>
      </c>
      <c r="O45">
        <v>168.84267269668797</v>
      </c>
      <c r="P45">
        <v>132.07647146475557</v>
      </c>
    </row>
    <row r="46" ht="17.100000000000001" customHeight="1">
      <c r="D46" t="s">
        <v>290</v>
      </c>
      <c r="E46" t="s">
        <v>291</v>
      </c>
      <c r="F46" t="s">
        <v>292</v>
      </c>
      <c r="G46" t="s">
        <v>215</v>
      </c>
      <c r="H46">
        <v>485164.44986621069</v>
      </c>
      <c r="I46">
        <v>623056.05870585807</v>
      </c>
      <c r="J46">
        <v>396235.83266425593</v>
      </c>
      <c r="K46">
        <v>541769.45968766976</v>
      </c>
      <c r="L46">
        <v>558177.35257792473</v>
      </c>
      <c r="M46">
        <v>140.86998362182135</v>
      </c>
      <c r="N46">
        <v>103.02857471879537</v>
      </c>
      <c r="O46">
        <v>115.04910401655523</v>
      </c>
      <c r="P46">
        <v>89.587019462952966</v>
      </c>
    </row>
    <row r="47" ht="33.75" customHeight="1">
      <c r="D47" t="s">
        <v>293</v>
      </c>
      <c r="E47" t="s">
        <v>294</v>
      </c>
      <c r="F47" t="s">
        <v>295</v>
      </c>
      <c r="G47" t="s">
        <v>215</v>
      </c>
      <c r="M47">
        <v>0</v>
      </c>
      <c r="N47">
        <v>0</v>
      </c>
      <c r="O47">
        <v>0</v>
      </c>
      <c r="P47">
        <v>0</v>
      </c>
    </row>
    <row r="48" ht="17.100000000000001" customHeight="1">
      <c r="D48" t="s">
        <v>296</v>
      </c>
      <c r="E48" t="s">
        <v>297</v>
      </c>
      <c r="F48" t="s">
        <v>298</v>
      </c>
      <c r="G48" t="s">
        <v>215</v>
      </c>
      <c r="H48">
        <v>199179.34218413066</v>
      </c>
      <c r="I48">
        <v>425936.73142999981</v>
      </c>
      <c r="J48">
        <v>207919.94477002372</v>
      </c>
      <c r="K48">
        <v>457852.84596210276</v>
      </c>
      <c r="L48">
        <v>487671.97817953012</v>
      </c>
      <c r="M48">
        <v>234.54795484816754</v>
      </c>
      <c r="N48">
        <v>106.5128201081217</v>
      </c>
      <c r="O48">
        <v>244.84064101823546</v>
      </c>
      <c r="P48">
        <v>114.49399457573574</v>
      </c>
    </row>
    <row r="49" ht="17.100000000000001" customHeight="1">
      <c r="D49" t="s">
        <v>299</v>
      </c>
      <c r="E49" t="s">
        <v>288</v>
      </c>
      <c r="F49" t="s">
        <v>300</v>
      </c>
      <c r="G49" t="s">
        <v>215</v>
      </c>
      <c r="H49">
        <v>67466.86581806255</v>
      </c>
      <c r="I49">
        <v>140862.4741033428</v>
      </c>
      <c r="J49">
        <v>88153.724438015575</v>
      </c>
      <c r="K49">
        <v>192552.99860668075</v>
      </c>
      <c r="L49">
        <v>204220.09776541492</v>
      </c>
      <c r="M49">
        <v>231.6636070311587</v>
      </c>
      <c r="N49">
        <v>106.0591625387076</v>
      </c>
      <c r="O49">
        <v>302.69687985230246</v>
      </c>
      <c r="P49">
        <v>144.97835499864232</v>
      </c>
    </row>
    <row r="50" ht="17.100000000000001" customHeight="1">
      <c r="D50" t="s">
        <v>301</v>
      </c>
      <c r="E50" t="s">
        <v>291</v>
      </c>
      <c r="F50" t="s">
        <v>302</v>
      </c>
      <c r="G50" t="s">
        <v>215</v>
      </c>
      <c r="H50">
        <v>131712.47636606812</v>
      </c>
      <c r="I50">
        <v>285074.25732665701</v>
      </c>
      <c r="J50">
        <v>119766.22033200815</v>
      </c>
      <c r="K50">
        <v>265299.84735542198</v>
      </c>
      <c r="L50">
        <v>283451.88041411521</v>
      </c>
      <c r="M50">
        <v>236.67097419318091</v>
      </c>
      <c r="N50">
        <v>106.84208198370162</v>
      </c>
      <c r="O50">
        <v>215.20503465922104</v>
      </c>
      <c r="P50">
        <v>99.430893224889545</v>
      </c>
    </row>
    <row r="51" ht="33.75" customHeight="1">
      <c r="D51" t="s">
        <v>303</v>
      </c>
      <c r="E51" t="s">
        <v>304</v>
      </c>
      <c r="F51" t="s">
        <v>305</v>
      </c>
      <c r="G51" t="s">
        <v>215</v>
      </c>
      <c r="M51">
        <v>0</v>
      </c>
      <c r="N51">
        <v>0</v>
      </c>
      <c r="O51">
        <v>0</v>
      </c>
      <c r="P51">
        <v>0</v>
      </c>
    </row>
    <row r="52" hidden="1"/>
    <row r="53">
      <c r="D53" t="s">
        <v>306</v>
      </c>
      <c r="E53" t="s">
        <v>307</v>
      </c>
      <c r="F53" t="s">
        <v>308</v>
      </c>
      <c r="G53" t="s">
        <v>215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</row>
    <row r="54" ht="17.100000000000001" customHeight="1">
      <c r="D54" t="s">
        <v>309</v>
      </c>
      <c r="E54" t="s">
        <v>310</v>
      </c>
      <c r="F54" t="s">
        <v>311</v>
      </c>
      <c r="G54" t="s">
        <v>215</v>
      </c>
      <c r="M54">
        <v>0</v>
      </c>
      <c r="N54">
        <v>0</v>
      </c>
      <c r="O54">
        <v>0</v>
      </c>
      <c r="P54">
        <v>0</v>
      </c>
    </row>
    <row r="55" ht="17.100000000000001" customHeight="1">
      <c r="D55" t="s">
        <v>312</v>
      </c>
      <c r="E55" t="s">
        <v>313</v>
      </c>
      <c r="F55" t="s">
        <v>314</v>
      </c>
      <c r="G55" t="s">
        <v>215</v>
      </c>
      <c r="M55">
        <v>0</v>
      </c>
      <c r="N55">
        <v>0</v>
      </c>
      <c r="O55">
        <v>0</v>
      </c>
      <c r="P55">
        <v>0</v>
      </c>
    </row>
    <row r="56" hidden="1"/>
    <row r="57">
      <c r="D57" t="s">
        <v>315</v>
      </c>
      <c r="E57" t="s">
        <v>316</v>
      </c>
      <c r="F57" t="s">
        <v>317</v>
      </c>
      <c r="G57" t="s">
        <v>215</v>
      </c>
      <c r="J57">
        <v>22791.010549062983</v>
      </c>
      <c r="K57">
        <v>22791.010549062983</v>
      </c>
      <c r="L57">
        <v>24948.896928357804</v>
      </c>
    </row>
    <row r="58" hidden="1"/>
    <row r="59">
      <c r="E59" t="s">
        <v>318</v>
      </c>
    </row>
    <row r="60">
      <c r="D60" t="s">
        <v>319</v>
      </c>
      <c r="E60" t="s">
        <v>320</v>
      </c>
      <c r="F60" t="s">
        <v>321</v>
      </c>
      <c r="G60" t="s">
        <v>215</v>
      </c>
      <c r="H60">
        <v>236747.84374231996</v>
      </c>
      <c r="I60">
        <v>302651.47341779142</v>
      </c>
      <c r="J60">
        <v>309125.26412015531</v>
      </c>
      <c r="K60">
        <v>413529.93352882046</v>
      </c>
      <c r="L60">
        <v>424680.28385466943</v>
      </c>
      <c r="M60">
        <v>137.3812926819202</v>
      </c>
      <c r="N60">
        <v>102.69638287867058</v>
      </c>
      <c r="O60">
        <v>179.38084551971593</v>
      </c>
      <c r="P60">
        <v>140.31991288819032</v>
      </c>
    </row>
    <row r="61" ht="17.100000000000001" customHeight="1">
      <c r="D61" t="s">
        <v>322</v>
      </c>
      <c r="E61" t="s">
        <v>323</v>
      </c>
      <c r="F61" t="s">
        <v>324</v>
      </c>
      <c r="G61" t="s">
        <v>215</v>
      </c>
      <c r="H61">
        <v>169280.9779242574</v>
      </c>
      <c r="I61">
        <v>161788.99931444865</v>
      </c>
      <c r="J61">
        <v>198180.52913307675</v>
      </c>
      <c r="K61">
        <v>198185.92437307673</v>
      </c>
      <c r="L61">
        <v>195511.28916089673</v>
      </c>
      <c r="M61">
        <v>98.653127033288101</v>
      </c>
      <c r="N61">
        <v>98.650441386975032</v>
      </c>
      <c r="O61">
        <v>115.49513215145517</v>
      </c>
      <c r="P61">
        <v>120.84337624272364</v>
      </c>
    </row>
    <row r="62" ht="17.100000000000001" customHeight="1">
      <c r="D62" t="s">
        <v>325</v>
      </c>
      <c r="E62" t="s">
        <v>326</v>
      </c>
      <c r="F62" t="s">
        <v>327</v>
      </c>
      <c r="G62" t="s">
        <v>215</v>
      </c>
      <c r="H62">
        <v>67466.865818062564</v>
      </c>
      <c r="I62">
        <v>140862.47410334277</v>
      </c>
      <c r="J62">
        <v>110944.73498707855</v>
      </c>
      <c r="K62">
        <v>215344.00915574373</v>
      </c>
      <c r="L62">
        <v>229168.99469377269</v>
      </c>
      <c r="M62">
        <v>206.56139718614264</v>
      </c>
      <c r="N62">
        <v>106.41995363243669</v>
      </c>
      <c r="O62">
        <v>339.67636100329776</v>
      </c>
      <c r="P62">
        <v>162.689883272705</v>
      </c>
    </row>
    <row r="63" ht="17.100000000000001" customHeight="1">
      <c r="D63" t="s">
        <v>328</v>
      </c>
      <c r="E63" t="s">
        <v>329</v>
      </c>
      <c r="F63" t="s">
        <v>330</v>
      </c>
      <c r="G63" t="s">
        <v>331</v>
      </c>
      <c r="H63">
        <v>13661.318982921544</v>
      </c>
      <c r="I63">
        <v>17464.227988964631</v>
      </c>
      <c r="J63">
        <v>6560.3833641798656</v>
      </c>
      <c r="K63">
        <v>8776.1021546863412</v>
      </c>
      <c r="L63">
        <v>10885.329655987092</v>
      </c>
      <c r="M63">
        <v>165.92520667956273</v>
      </c>
      <c r="N63">
        <v>124.03376196087743</v>
      </c>
      <c r="O63">
        <v>79.679931854275523</v>
      </c>
      <c r="P63">
        <v>62.329291983964943</v>
      </c>
    </row>
    <row r="64" ht="17.100000000000001" customHeight="1">
      <c r="D64" t="s">
        <v>332</v>
      </c>
      <c r="E64" t="s">
        <v>333</v>
      </c>
      <c r="F64" t="s">
        <v>334</v>
      </c>
      <c r="G64" t="s">
        <v>331</v>
      </c>
      <c r="H64">
        <v>9768.2048571527939</v>
      </c>
      <c r="I64">
        <v>9335.8870460000035</v>
      </c>
      <c r="J64">
        <v>4205.8686148785382</v>
      </c>
      <c r="K64">
        <v>4205.9831148785379</v>
      </c>
      <c r="L64">
        <v>5011.3106609669539</v>
      </c>
      <c r="M64">
        <v>119.15043287940834</v>
      </c>
      <c r="N64">
        <v>119.14718923239597</v>
      </c>
      <c r="O64">
        <v>51.302268269869543</v>
      </c>
      <c r="P64">
        <v>53.677927295768527</v>
      </c>
    </row>
    <row r="65" ht="17.100000000000001" customHeight="1">
      <c r="D65" t="s">
        <v>335</v>
      </c>
      <c r="E65" t="s">
        <v>336</v>
      </c>
      <c r="F65" t="s">
        <v>337</v>
      </c>
      <c r="G65" t="s">
        <v>331</v>
      </c>
      <c r="H65">
        <v>9760.9017602781278</v>
      </c>
      <c r="I65">
        <v>9333.6787098824479</v>
      </c>
      <c r="J65">
        <v>4203.7921148785381</v>
      </c>
      <c r="K65">
        <v>4203.7921148785381</v>
      </c>
      <c r="L65">
        <v>5009.034211966954</v>
      </c>
      <c r="M65">
        <v>119.1551360077586</v>
      </c>
      <c r="N65">
        <v>119.1551360077586</v>
      </c>
      <c r="O65">
        <v>51.317330457634135</v>
      </c>
      <c r="P65">
        <v>53.666237800358566</v>
      </c>
    </row>
    <row r="66">
      <c r="D66" t="s">
        <v>338</v>
      </c>
      <c r="E66" t="s">
        <v>339</v>
      </c>
      <c r="F66" t="s">
        <v>340</v>
      </c>
      <c r="G66" t="s">
        <v>341</v>
      </c>
      <c r="H66">
        <v>155889.02597765799</v>
      </c>
      <c r="I66">
        <v>0</v>
      </c>
      <c r="J66">
        <v>160711.09632308892</v>
      </c>
      <c r="K66">
        <v>158270.90659071517</v>
      </c>
      <c r="L66">
        <v>173256.22866915143</v>
      </c>
      <c r="M66">
        <v>107.80601503759402</v>
      </c>
      <c r="N66">
        <v>109.46814699001375</v>
      </c>
      <c r="O66">
        <v>111.1407474532444</v>
      </c>
      <c r="P66">
        <v>0</v>
      </c>
    </row>
    <row r="67" ht="17.100000000000001" customHeight="1">
      <c r="D67" t="s">
        <v>342</v>
      </c>
      <c r="E67" t="s">
        <v>343</v>
      </c>
      <c r="F67" t="s">
        <v>344</v>
      </c>
      <c r="G67" t="s">
        <v>341</v>
      </c>
      <c r="H67">
        <v>502947.34587762726</v>
      </c>
      <c r="I67">
        <v>5502010.5500876009</v>
      </c>
      <c r="J67">
        <v>1955852.1447889113</v>
      </c>
      <c r="K67">
        <v>3796313.9235382276</v>
      </c>
      <c r="L67">
        <v>5733525.0111026438</v>
      </c>
      <c r="M67">
        <v>293.14715973693626</v>
      </c>
      <c r="N67">
        <v>151.02873804911536</v>
      </c>
      <c r="O67">
        <v>1139.98514120754</v>
      </c>
      <c r="P67">
        <v>104.20781565043266</v>
      </c>
    </row>
    <row r="68" ht="17.100000000000001" customHeight="1">
      <c r="D68" t="s">
        <v>345</v>
      </c>
      <c r="E68" t="s">
        <v>346</v>
      </c>
      <c r="F68" t="s">
        <v>347</v>
      </c>
      <c r="G68" t="s">
        <v>341</v>
      </c>
      <c r="K68">
        <v>2009207.0031116481</v>
      </c>
    </row>
    <row r="69" hidden="1"/>
    <row r="70" ht="17.100000000000001" customHeight="1">
      <c r="E70" t="s">
        <v>348</v>
      </c>
    </row>
    <row r="71" hidden="1"/>
    <row r="72" ht="17.100000000000001" customHeight="1">
      <c r="D72" t="s">
        <v>349</v>
      </c>
      <c r="E72" t="s">
        <v>350</v>
      </c>
      <c r="F72" t="s">
        <v>347</v>
      </c>
      <c r="G72" t="s">
        <v>351</v>
      </c>
      <c r="H72">
        <v>12</v>
      </c>
      <c r="I72">
        <v>12</v>
      </c>
      <c r="J72">
        <v>12</v>
      </c>
      <c r="K72">
        <v>12</v>
      </c>
      <c r="L72">
        <v>12</v>
      </c>
    </row>
    <row r="73" ht="17.100000000000001" customHeight="1">
      <c r="D73" t="s">
        <v>352</v>
      </c>
      <c r="E73" t="s">
        <v>353</v>
      </c>
      <c r="F73" t="s">
        <v>354</v>
      </c>
      <c r="G73" t="s">
        <v>355</v>
      </c>
      <c r="H73">
        <v>32.367460465935366</v>
      </c>
      <c r="I73">
        <v>32.367460465935366</v>
      </c>
      <c r="J73">
        <v>41.740960015347767</v>
      </c>
      <c r="K73">
        <v>41.740960015347767</v>
      </c>
      <c r="L73">
        <v>41.566165848529472</v>
      </c>
      <c r="M73">
        <v>99.581240664436024</v>
      </c>
      <c r="N73">
        <v>99.581240664436024</v>
      </c>
      <c r="O73">
        <v>128.41960799573741</v>
      </c>
      <c r="P73">
        <v>128.41960799573741</v>
      </c>
    </row>
    <row r="74">
      <c r="D74" t="s">
        <v>356</v>
      </c>
      <c r="E74" t="s">
        <v>357</v>
      </c>
      <c r="F74" t="s">
        <v>358</v>
      </c>
      <c r="G74" t="s">
        <v>355</v>
      </c>
      <c r="H74">
        <v>0.94872580751021474</v>
      </c>
      <c r="I74">
        <v>0.94872580751021474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</row>
    <row r="75">
      <c r="D75" t="s">
        <v>359</v>
      </c>
      <c r="E75" t="s">
        <v>360</v>
      </c>
      <c r="F75" t="s">
        <v>361</v>
      </c>
      <c r="G75" t="s">
        <v>355</v>
      </c>
      <c r="H75">
        <v>99.051274192489785</v>
      </c>
      <c r="I75">
        <v>99.051274192489785</v>
      </c>
      <c r="J75">
        <v>99.999999999999986</v>
      </c>
      <c r="K75">
        <v>99.999999999999986</v>
      </c>
      <c r="L75">
        <v>99.999999999999986</v>
      </c>
      <c r="M75">
        <v>100</v>
      </c>
      <c r="N75">
        <v>100</v>
      </c>
      <c r="O75">
        <v>100.95781282496831</v>
      </c>
      <c r="P75">
        <v>100.95781282496831</v>
      </c>
    </row>
    <row r="76">
      <c r="D76" t="s">
        <v>362</v>
      </c>
      <c r="E76" t="s">
        <v>363</v>
      </c>
      <c r="F76" t="s">
        <v>364</v>
      </c>
      <c r="G76" t="s">
        <v>215</v>
      </c>
      <c r="H76">
        <v>126641.33314127989</v>
      </c>
      <c r="J76">
        <v>130324.49525007029</v>
      </c>
      <c r="L76">
        <v>140497.64494695928</v>
      </c>
      <c r="M76">
        <v>107.80601503759402</v>
      </c>
      <c r="N76">
        <v>0</v>
      </c>
      <c r="O76">
        <v>110.94138182375373</v>
      </c>
      <c r="P76">
        <v>0</v>
      </c>
    </row>
    <row r="77">
      <c r="D77" t="s">
        <v>365</v>
      </c>
      <c r="E77" t="s">
        <v>366</v>
      </c>
      <c r="F77" t="s">
        <v>367</v>
      </c>
      <c r="G77" t="s">
        <v>215</v>
      </c>
      <c r="H77">
        <v>156169.16413065218</v>
      </c>
      <c r="J77">
        <v>160711.09632308895</v>
      </c>
      <c r="L77">
        <v>173256.22866915146</v>
      </c>
      <c r="M77">
        <v>107.80601503759402</v>
      </c>
      <c r="N77">
        <v>0</v>
      </c>
      <c r="O77">
        <v>110.9413818237537</v>
      </c>
      <c r="P77">
        <v>0</v>
      </c>
    </row>
    <row r="78">
      <c r="D78" t="s">
        <v>368</v>
      </c>
      <c r="E78" t="s">
        <v>369</v>
      </c>
      <c r="F78" t="s">
        <v>370</v>
      </c>
      <c r="G78" t="s">
        <v>331</v>
      </c>
      <c r="M78">
        <v>0</v>
      </c>
      <c r="N78">
        <v>0</v>
      </c>
      <c r="O78">
        <v>0</v>
      </c>
      <c r="P78">
        <v>0</v>
      </c>
    </row>
    <row r="79" ht="17.100000000000001" customHeight="1">
      <c r="D79" t="s">
        <v>371</v>
      </c>
      <c r="E79" t="s">
        <v>372</v>
      </c>
      <c r="F79" t="s">
        <v>373</v>
      </c>
      <c r="G79" t="s">
        <v>198</v>
      </c>
      <c r="H79">
        <v>17.329794000000007</v>
      </c>
      <c r="I79">
        <v>0</v>
      </c>
      <c r="J79">
        <v>47.120000000000005</v>
      </c>
      <c r="K79">
        <v>0</v>
      </c>
      <c r="L79">
        <v>39.014003000000002</v>
      </c>
      <c r="M79">
        <v>82.797120118845498</v>
      </c>
      <c r="N79">
        <v>0</v>
      </c>
      <c r="O79">
        <v>225.12675569022912</v>
      </c>
      <c r="P79">
        <v>0</v>
      </c>
    </row>
    <row r="80" ht="17.100000000000001" customHeight="1">
      <c r="D80" t="s">
        <v>374</v>
      </c>
      <c r="E80" t="s">
        <v>375</v>
      </c>
      <c r="G80" t="s">
        <v>198</v>
      </c>
      <c r="M80">
        <v>0</v>
      </c>
      <c r="N80">
        <v>0</v>
      </c>
      <c r="O80">
        <v>0</v>
      </c>
      <c r="P80">
        <v>0</v>
      </c>
    </row>
    <row r="81" ht="17.100000000000001" customHeight="1">
      <c r="D81" t="s">
        <v>376</v>
      </c>
      <c r="E81" t="s">
        <v>377</v>
      </c>
      <c r="G81" t="s">
        <v>198</v>
      </c>
      <c r="H81">
        <v>17.329794000000007</v>
      </c>
      <c r="J81">
        <v>47.120000000000005</v>
      </c>
      <c r="L81">
        <v>39.014003000000002</v>
      </c>
      <c r="M81">
        <v>82.797120118845498</v>
      </c>
      <c r="N81">
        <v>0</v>
      </c>
      <c r="O81">
        <v>225.12675569022912</v>
      </c>
      <c r="P81">
        <v>0</v>
      </c>
    </row>
    <row r="82" ht="17.100000000000001" customHeight="1">
      <c r="D82" t="s">
        <v>378</v>
      </c>
      <c r="E82" t="s">
        <v>379</v>
      </c>
      <c r="G82" t="s">
        <v>198</v>
      </c>
      <c r="H82">
        <v>0</v>
      </c>
      <c r="J82">
        <v>0</v>
      </c>
      <c r="L82">
        <v>0</v>
      </c>
      <c r="M82">
        <v>0</v>
      </c>
      <c r="N82">
        <v>0</v>
      </c>
      <c r="O82">
        <v>0</v>
      </c>
      <c r="P82">
        <v>0</v>
      </c>
    </row>
    <row r="83" ht="17.100000000000001" customHeight="1">
      <c r="D83" t="s">
        <v>380</v>
      </c>
      <c r="E83" t="s">
        <v>381</v>
      </c>
      <c r="F83" t="s">
        <v>382</v>
      </c>
    </row>
    <row r="84" ht="17.100000000000001" customHeight="1">
      <c r="D84" t="s">
        <v>383</v>
      </c>
      <c r="E84" t="s">
        <v>384</v>
      </c>
      <c r="F84" t="s">
        <v>385</v>
      </c>
      <c r="G84" t="s">
        <v>355</v>
      </c>
      <c r="H84">
        <v>20</v>
      </c>
      <c r="I84">
        <v>20</v>
      </c>
      <c r="J84">
        <v>25</v>
      </c>
      <c r="K84">
        <v>25</v>
      </c>
      <c r="L84">
        <v>25</v>
      </c>
      <c r="M84">
        <v>100</v>
      </c>
      <c r="N84">
        <v>100</v>
      </c>
      <c r="O84">
        <v>125</v>
      </c>
      <c r="P84">
        <v>125</v>
      </c>
    </row>
    <row r="85" ht="17.100000000000001" customHeight="1">
      <c r="D85" t="s">
        <v>386</v>
      </c>
      <c r="E85" t="s">
        <v>387</v>
      </c>
      <c r="F85" t="s">
        <v>388</v>
      </c>
      <c r="G85" t="s">
        <v>355</v>
      </c>
      <c r="H85">
        <v>30.7772564747929</v>
      </c>
      <c r="I85">
        <v>31.110593107468514</v>
      </c>
      <c r="J85">
        <v>30.777256474792903</v>
      </c>
      <c r="K85">
        <v>31.110593107468514</v>
      </c>
      <c r="L85">
        <v>31.110593107468514</v>
      </c>
      <c r="M85">
        <v>101.08306155536839</v>
      </c>
      <c r="N85">
        <v>100</v>
      </c>
      <c r="O85">
        <v>101.08306155536839</v>
      </c>
      <c r="P85">
        <v>100</v>
      </c>
    </row>
    <row r="86" ht="18" customHeight="1">
      <c r="D86" t="s">
        <v>389</v>
      </c>
      <c r="E86" t="s">
        <v>390</v>
      </c>
      <c r="F86" t="s">
        <v>391</v>
      </c>
      <c r="G86" t="s">
        <v>355</v>
      </c>
      <c r="H86">
        <v>106.40000000000001</v>
      </c>
      <c r="I86">
        <v>110.40000000000001</v>
      </c>
      <c r="J86">
        <v>105.09999999999999</v>
      </c>
      <c r="K86">
        <v>105.09999999999999</v>
      </c>
      <c r="L86">
        <v>103.90000000000001</v>
      </c>
      <c r="M86">
        <v>98.85823025689821</v>
      </c>
      <c r="N86">
        <v>98.85823025689821</v>
      </c>
      <c r="O86">
        <v>97.650375939849624</v>
      </c>
      <c r="P86">
        <v>94.112318840579718</v>
      </c>
    </row>
    <row r="87" ht="18" customHeight="1">
      <c r="D87" t="s">
        <v>392</v>
      </c>
      <c r="E87" t="s">
        <v>393</v>
      </c>
      <c r="F87" t="s">
        <v>394</v>
      </c>
      <c r="G87" t="s">
        <v>355</v>
      </c>
      <c r="H87">
        <v>107.2</v>
      </c>
      <c r="I87">
        <v>108.5</v>
      </c>
      <c r="J87">
        <v>105.8</v>
      </c>
      <c r="K87">
        <v>105.8</v>
      </c>
      <c r="L87">
        <v>104.3</v>
      </c>
      <c r="M87">
        <v>98.582230623818518</v>
      </c>
      <c r="N87">
        <v>98.582230623818518</v>
      </c>
      <c r="O87">
        <v>97.294776119402982</v>
      </c>
      <c r="P87">
        <v>96.129032258064512</v>
      </c>
    </row>
    <row r="88" ht="10.5" customHeight="1"/>
    <row r="89" ht="11.25" customHeight="1">
      <c r="D89">
        <v>1</v>
      </c>
      <c r="E89" t="s">
        <v>395</v>
      </c>
    </row>
    <row r="91" ht="13.5" customHeight="1">
      <c r="D91">
        <v>2</v>
      </c>
      <c r="E91" t="s">
        <v>396</v>
      </c>
    </row>
    <row r="92" ht="23.25" customHeight="1">
      <c r="D92">
        <v>3</v>
      </c>
      <c r="E92" t="s">
        <v>397</v>
      </c>
    </row>
    <row r="93" ht="19.5" customHeight="1">
      <c r="D93">
        <v>4</v>
      </c>
      <c r="E93" t="s">
        <v>398</v>
      </c>
    </row>
    <row r="94" ht="16.149999999999999" customHeight="1">
      <c r="D94">
        <v>5</v>
      </c>
      <c r="E94" t="s">
        <v>399</v>
      </c>
    </row>
    <row r="95" ht="11.25" customHeight="1">
      <c r="D95">
        <v>6</v>
      </c>
      <c r="E95" t="s">
        <v>400</v>
      </c>
    </row>
    <row r="96" ht="11.25" customHeight="1">
      <c r="D96">
        <v>7</v>
      </c>
      <c r="E96" t="s">
        <v>401</v>
      </c>
    </row>
    <row r="97" ht="26.449999999999999" customHeight="1">
      <c r="D97">
        <v>8</v>
      </c>
      <c r="E97" t="s">
        <v>402</v>
      </c>
    </row>
    <row r="98" ht="11.25" customHeight="1">
      <c r="D98">
        <v>9</v>
      </c>
      <c r="E98" t="s">
        <v>403</v>
      </c>
    </row>
    <row r="99" ht="28.149999999999999" customHeight="1">
      <c r="D99">
        <v>10</v>
      </c>
      <c r="E99" t="s">
        <v>404</v>
      </c>
    </row>
    <row r="100" ht="11.25" customHeight="1">
      <c r="D100">
        <v>11</v>
      </c>
      <c r="E100" t="s">
        <v>405</v>
      </c>
    </row>
    <row r="102">
      <c r="E102" t="s">
        <v>406</v>
      </c>
    </row>
    <row r="103">
      <c r="M103" t="s">
        <v>407</v>
      </c>
    </row>
    <row r="105">
      <c r="E105" t="s">
        <v>408</v>
      </c>
    </row>
    <row r="108">
      <c r="E108" t="s">
        <v>409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3" zoomScale="100" workbookViewId="0">
      <selection activeCell="C3" activeCellId="0" sqref="1:1048576"/>
    </sheetView>
  </sheetViews>
  <sheetFormatPr defaultRowHeight="14.25"/>
  <cols>
    <col customWidth="1" hidden="1" min="1" max="2" width="0"/>
    <col customWidth="1" min="3" max="3" width="3.7109375"/>
    <col customWidth="1" min="4" max="4" width="7.42578125"/>
    <col customWidth="1" min="5" max="5" width="62.7109375"/>
    <col customWidth="1" min="6" max="6" width="11.85546875"/>
    <col customWidth="1" min="7" max="11" width="10.7109375"/>
    <col customWidth="1" min="12" max="12" width="15.7109375"/>
  </cols>
  <sheetData>
    <row r="1" hidden="1"/>
    <row r="2" hidden="1"/>
    <row r="3" ht="17.100000000000001" customHeight="1">
      <c r="D3" t="s">
        <v>179</v>
      </c>
      <c r="L3" t="s">
        <v>410</v>
      </c>
    </row>
    <row r="4" ht="18.949999999999999" customHeight="1">
      <c r="D4" t="s">
        <v>411</v>
      </c>
    </row>
    <row r="5" ht="3" customHeight="1"/>
    <row r="6">
      <c r="D6" t="s">
        <v>182</v>
      </c>
      <c r="E6" t="s">
        <v>183</v>
      </c>
      <c r="F6" t="s">
        <v>19</v>
      </c>
      <c r="G6">
        <v>2022</v>
      </c>
      <c r="H6">
        <v>2023</v>
      </c>
      <c r="I6">
        <v>2024</v>
      </c>
      <c r="J6" t="s">
        <v>412</v>
      </c>
      <c r="K6">
        <v>2025</v>
      </c>
      <c r="L6" t="s">
        <v>413</v>
      </c>
    </row>
    <row r="7">
      <c r="D7">
        <v>1</v>
      </c>
      <c r="E7">
        <v>2</v>
      </c>
      <c r="F7">
        <v>3</v>
      </c>
      <c r="G7">
        <v>4</v>
      </c>
      <c r="H7">
        <v>5</v>
      </c>
      <c r="I7">
        <v>6</v>
      </c>
      <c r="J7">
        <v>7</v>
      </c>
      <c r="K7">
        <v>8</v>
      </c>
      <c r="L7">
        <v>9</v>
      </c>
    </row>
    <row r="8" ht="17.100000000000001" customHeight="1">
      <c r="D8" t="s">
        <v>191</v>
      </c>
      <c r="E8" t="s">
        <v>414</v>
      </c>
      <c r="F8" t="s">
        <v>198</v>
      </c>
      <c r="G8">
        <v>85.992001000000002</v>
      </c>
      <c r="H8">
        <v>68.641131000000001</v>
      </c>
      <c r="I8">
        <v>50.263006000000004</v>
      </c>
      <c r="J8">
        <v>68.29871266666666</v>
      </c>
      <c r="K8">
        <v>69.090000000000003</v>
      </c>
      <c r="L8">
        <v>66.835000000000008</v>
      </c>
    </row>
    <row r="9" ht="17.100000000000001" customHeight="1">
      <c r="D9" t="s">
        <v>415</v>
      </c>
      <c r="E9" t="s">
        <v>416</v>
      </c>
      <c r="F9" t="s">
        <v>198</v>
      </c>
      <c r="G9">
        <v>36.774000000000001</v>
      </c>
      <c r="H9">
        <v>42.271999999999998</v>
      </c>
      <c r="I9">
        <v>23.408000000000001</v>
      </c>
      <c r="J9">
        <v>34.151333333333334</v>
      </c>
      <c r="K9">
        <v>69.090000000000003</v>
      </c>
      <c r="L9">
        <v>31.102999999999998</v>
      </c>
    </row>
    <row r="10" ht="17.100000000000001" customHeight="1">
      <c r="D10" t="s">
        <v>417</v>
      </c>
      <c r="E10" t="s">
        <v>418</v>
      </c>
      <c r="F10" t="s">
        <v>198</v>
      </c>
      <c r="G10">
        <v>49.218001000000001</v>
      </c>
      <c r="H10">
        <v>26.369130999999999</v>
      </c>
      <c r="I10">
        <v>26.855005999999999</v>
      </c>
      <c r="J10">
        <v>34.147379333333333</v>
      </c>
      <c r="L10">
        <v>35.732000000000006</v>
      </c>
    </row>
    <row r="11">
      <c r="D11" t="s">
        <v>192</v>
      </c>
      <c r="E11" t="s">
        <v>419</v>
      </c>
      <c r="F11" t="s">
        <v>198</v>
      </c>
      <c r="G11">
        <v>34.812721000000003</v>
      </c>
      <c r="H11">
        <v>31.718714000000002</v>
      </c>
      <c r="I11">
        <v>32.933211999999997</v>
      </c>
      <c r="J11">
        <v>33.154882333333333</v>
      </c>
      <c r="K11">
        <v>21.969999999999999</v>
      </c>
      <c r="L11">
        <v>27.820997000000002</v>
      </c>
    </row>
    <row r="12" ht="17.100000000000001" customHeight="1">
      <c r="D12" t="s">
        <v>420</v>
      </c>
      <c r="E12" t="s">
        <v>421</v>
      </c>
      <c r="F12" t="s">
        <v>198</v>
      </c>
      <c r="G12">
        <v>15.732632000000001</v>
      </c>
      <c r="H12">
        <v>12.187195000000001</v>
      </c>
      <c r="I12">
        <v>11.027555</v>
      </c>
      <c r="J12">
        <v>12.982460666666668</v>
      </c>
      <c r="K12">
        <v>7.8918718287648906</v>
      </c>
      <c r="L12">
        <v>8.4697310000000012</v>
      </c>
    </row>
    <row r="13" ht="17.100000000000001" customHeight="1">
      <c r="D13" t="s">
        <v>422</v>
      </c>
      <c r="E13" t="s">
        <v>423</v>
      </c>
      <c r="F13" t="s">
        <v>355</v>
      </c>
      <c r="G13">
        <v>18.295459830036982</v>
      </c>
      <c r="H13">
        <v>17.754944917792802</v>
      </c>
      <c r="I13">
        <v>21.939704521452612</v>
      </c>
      <c r="J13">
        <v>19.00835339317133</v>
      </c>
      <c r="K13">
        <v>11.422596365269779</v>
      </c>
      <c r="L13">
        <v>12.672598189571332</v>
      </c>
    </row>
    <row r="14" ht="17.100000000000001" customHeight="1">
      <c r="D14" t="s">
        <v>424</v>
      </c>
      <c r="E14" t="s">
        <v>425</v>
      </c>
      <c r="F14" t="s">
        <v>198</v>
      </c>
      <c r="G14">
        <v>13.562468000000003</v>
      </c>
      <c r="H14">
        <v>13.988690000000002</v>
      </c>
      <c r="I14">
        <v>13.814838999999999</v>
      </c>
      <c r="J14">
        <v>13.788665666666668</v>
      </c>
      <c r="K14">
        <v>10.301926900836172</v>
      </c>
      <c r="L14">
        <v>15.163266</v>
      </c>
    </row>
    <row r="15" ht="17.100000000000001" customHeight="1">
      <c r="D15" t="s">
        <v>426</v>
      </c>
      <c r="E15" t="s">
        <v>427</v>
      </c>
      <c r="F15" t="s">
        <v>428</v>
      </c>
      <c r="G15">
        <v>54.212573749260514</v>
      </c>
      <c r="H15">
        <v>57.159686184775055</v>
      </c>
      <c r="I15">
        <v>53.801758751893701</v>
      </c>
      <c r="J15">
        <v>55.03175840622611</v>
      </c>
      <c r="K15">
        <v>39.19914349087238</v>
      </c>
      <c r="L15">
        <v>60.51798785111631</v>
      </c>
    </row>
    <row r="16" ht="17.100000000000001" customHeight="1">
      <c r="D16" t="s">
        <v>429</v>
      </c>
      <c r="E16" t="s">
        <v>430</v>
      </c>
      <c r="F16" t="s">
        <v>198</v>
      </c>
      <c r="G16">
        <v>4.1080380000000023</v>
      </c>
      <c r="H16">
        <v>3.7262569999999999</v>
      </c>
      <c r="I16">
        <v>6.2089759999999998</v>
      </c>
      <c r="J16">
        <v>4.6810903333333345</v>
      </c>
      <c r="K16">
        <v>2.3540217077838861</v>
      </c>
      <c r="L16">
        <v>2.375</v>
      </c>
    </row>
    <row r="17" ht="17.100000000000001" customHeight="1">
      <c r="D17" t="s">
        <v>431</v>
      </c>
      <c r="E17" t="s">
        <v>423</v>
      </c>
      <c r="F17" t="s">
        <v>355</v>
      </c>
      <c r="G17">
        <v>4.7772327102843004</v>
      </c>
      <c r="H17">
        <v>5.428606646938845</v>
      </c>
      <c r="I17">
        <v>12.352973875060316</v>
      </c>
      <c r="J17">
        <v>6.853848558141201</v>
      </c>
      <c r="K17">
        <v>3.4071815136544883</v>
      </c>
      <c r="L17">
        <v>3.5535273434577688</v>
      </c>
    </row>
    <row r="18" ht="17.100000000000001" customHeight="1">
      <c r="D18" t="s">
        <v>432</v>
      </c>
      <c r="E18" t="s">
        <v>433</v>
      </c>
      <c r="F18" t="s">
        <v>198</v>
      </c>
      <c r="G18">
        <v>1.409583</v>
      </c>
      <c r="H18">
        <v>1.8165719999999999</v>
      </c>
      <c r="I18">
        <v>1.8818419999999998</v>
      </c>
      <c r="J18">
        <v>1.7026656666666664</v>
      </c>
      <c r="K18">
        <v>1.4221795626150502</v>
      </c>
      <c r="L18">
        <v>1.8129999999999997</v>
      </c>
    </row>
    <row r="19" ht="17.100000000000001" customHeight="1">
      <c r="D19" t="s">
        <v>434</v>
      </c>
      <c r="E19" t="s">
        <v>423</v>
      </c>
      <c r="F19" t="s">
        <v>355</v>
      </c>
      <c r="G19">
        <v>1.6392024648897285</v>
      </c>
      <c r="H19">
        <v>2.6464773722915487</v>
      </c>
      <c r="I19">
        <v>3.7439901624666052</v>
      </c>
      <c r="J19">
        <v>2.4929689011512748</v>
      </c>
      <c r="K19">
        <v>2.0584448727964251</v>
      </c>
      <c r="L19">
        <v>2.7126505573427089</v>
      </c>
    </row>
    <row r="20" ht="17.100000000000001" customHeight="1">
      <c r="D20" t="s">
        <v>195</v>
      </c>
      <c r="E20" t="s">
        <v>200</v>
      </c>
      <c r="F20" t="s">
        <v>198</v>
      </c>
      <c r="G20">
        <v>56.696900999999997</v>
      </c>
      <c r="H20">
        <v>42.465246</v>
      </c>
      <c r="I20">
        <v>25.420612000000002</v>
      </c>
      <c r="J20">
        <v>41.527586333333332</v>
      </c>
      <c r="K20">
        <v>50.89620127039894</v>
      </c>
      <c r="L20">
        <v>43.202003000000005</v>
      </c>
    </row>
    <row r="21" ht="17.100000000000001" customHeight="1">
      <c r="D21" t="s">
        <v>435</v>
      </c>
      <c r="E21" t="s">
        <v>416</v>
      </c>
      <c r="F21" t="s">
        <v>198</v>
      </c>
      <c r="G21">
        <v>24.12419895480873</v>
      </c>
      <c r="H21">
        <v>26.175954797009254</v>
      </c>
      <c r="I21">
        <v>11.950879642076043</v>
      </c>
      <c r="J21">
        <v>20.750344464631343</v>
      </c>
      <c r="K21">
        <v>50.89620127039894</v>
      </c>
      <c r="L21">
        <v>19.565109</v>
      </c>
    </row>
    <row r="22" ht="17.100000000000001" customHeight="1">
      <c r="D22" t="s">
        <v>436</v>
      </c>
      <c r="E22" t="s">
        <v>437</v>
      </c>
      <c r="F22" t="s">
        <v>198</v>
      </c>
      <c r="G22">
        <v>32.572702045191271</v>
      </c>
      <c r="H22">
        <v>16.289291202990746</v>
      </c>
      <c r="I22">
        <v>13.469732357923959</v>
      </c>
      <c r="J22">
        <v>20.777241868701992</v>
      </c>
      <c r="L22">
        <v>23.636894000000002</v>
      </c>
    </row>
    <row r="23" ht="17.100000000000001" customHeight="1">
      <c r="D23" t="s">
        <v>199</v>
      </c>
      <c r="E23" t="s">
        <v>438</v>
      </c>
      <c r="F23" t="s">
        <v>439</v>
      </c>
      <c r="G23">
        <v>51.179279999999999</v>
      </c>
      <c r="H23">
        <v>36.922416999999996</v>
      </c>
      <c r="I23">
        <v>17.329794000000007</v>
      </c>
      <c r="J23">
        <v>35.143830333333334</v>
      </c>
      <c r="K23">
        <v>47.120000000000005</v>
      </c>
      <c r="L23">
        <v>39.014003000000002</v>
      </c>
    </row>
    <row r="24" ht="17.100000000000001" customHeight="1">
      <c r="D24" t="s">
        <v>202</v>
      </c>
      <c r="E24" t="s">
        <v>440</v>
      </c>
      <c r="F24" t="s">
        <v>441</v>
      </c>
      <c r="G24">
        <v>817.62927966017071</v>
      </c>
      <c r="H24">
        <v>833.0105988318071</v>
      </c>
      <c r="I24">
        <v>990.25935441306478</v>
      </c>
      <c r="J24">
        <v>858.0966259665114</v>
      </c>
      <c r="K24">
        <v>723.50999999999999</v>
      </c>
      <c r="L24">
        <v>806.80556504035644</v>
      </c>
    </row>
    <row r="25" ht="17.100000000000001" customHeight="1">
      <c r="D25" t="s">
        <v>442</v>
      </c>
      <c r="E25" t="s">
        <v>416</v>
      </c>
      <c r="F25" t="s">
        <v>441</v>
      </c>
      <c r="G25">
        <v>643.67044450564731</v>
      </c>
      <c r="H25">
        <v>727.91416298704689</v>
      </c>
      <c r="I25">
        <v>910.02788575711872</v>
      </c>
      <c r="J25">
        <v>730.22909574881351</v>
      </c>
      <c r="K25">
        <v>723.50999999999999</v>
      </c>
      <c r="L25">
        <v>713.37769318275787</v>
      </c>
    </row>
    <row r="26" ht="17.100000000000001" customHeight="1">
      <c r="D26" t="s">
        <v>443</v>
      </c>
      <c r="E26" t="s">
        <v>444</v>
      </c>
      <c r="F26" t="s">
        <v>441</v>
      </c>
      <c r="G26">
        <v>946.46776359656997</v>
      </c>
      <c r="H26">
        <v>1001.8945312090573</v>
      </c>
      <c r="I26">
        <v>1061.4438887405151</v>
      </c>
      <c r="J26">
        <v>985.79862388451716</v>
      </c>
      <c r="L26">
        <v>884.13918156932812</v>
      </c>
    </row>
    <row r="27" ht="17.100000000000001" customHeight="1">
      <c r="D27" t="s">
        <v>205</v>
      </c>
      <c r="E27" t="s">
        <v>445</v>
      </c>
      <c r="F27" t="s">
        <v>208</v>
      </c>
      <c r="G27">
        <v>250.17200000000003</v>
      </c>
      <c r="H27">
        <v>244.73000000000005</v>
      </c>
      <c r="I27">
        <v>256.77299999999997</v>
      </c>
      <c r="J27">
        <v>250.55833333333331</v>
      </c>
      <c r="K27">
        <v>262.81</v>
      </c>
      <c r="L27">
        <v>250.55799999999999</v>
      </c>
    </row>
    <row r="28" ht="17.100000000000001" customHeight="1">
      <c r="D28" t="s">
        <v>209</v>
      </c>
      <c r="E28" t="s">
        <v>446</v>
      </c>
      <c r="F28" t="s">
        <v>439</v>
      </c>
      <c r="G28">
        <v>186.58762771213404</v>
      </c>
      <c r="H28">
        <v>188.693662403465</v>
      </c>
      <c r="I28">
        <v>204.92419374311166</v>
      </c>
      <c r="J28">
        <v>193.53710047560449</v>
      </c>
      <c r="K28">
        <v>195.56399999999999</v>
      </c>
      <c r="L28">
        <v>195.56399999999999</v>
      </c>
    </row>
    <row r="29" ht="17.100000000000001" customHeight="1">
      <c r="D29" t="s">
        <v>212</v>
      </c>
      <c r="E29" t="s">
        <v>447</v>
      </c>
      <c r="G29">
        <v>12.879000000000001</v>
      </c>
      <c r="H29">
        <v>12.603000000000002</v>
      </c>
      <c r="I29">
        <v>11.92</v>
      </c>
      <c r="J29">
        <v>12.467333333333334</v>
      </c>
      <c r="K29">
        <v>4.0299999999999958</v>
      </c>
      <c r="L29">
        <v>9.0679999999999996</v>
      </c>
    </row>
    <row r="30" ht="17.100000000000001" customHeight="1">
      <c r="D30" t="s">
        <v>279</v>
      </c>
      <c r="E30" t="s">
        <v>448</v>
      </c>
      <c r="F30" t="s">
        <v>449</v>
      </c>
      <c r="G30">
        <v>92.129000000000005</v>
      </c>
      <c r="H30">
        <v>81.158311489281203</v>
      </c>
      <c r="I30">
        <v>77.772548310974059</v>
      </c>
      <c r="J30">
        <v>83.686619933418413</v>
      </c>
      <c r="K30">
        <v>87.867434410793692</v>
      </c>
      <c r="L30">
        <v>83.855741153290168</v>
      </c>
    </row>
    <row r="31" ht="17.100000000000001" customHeight="1" collapsed="1">
      <c r="D31" t="s">
        <v>450</v>
      </c>
      <c r="E31" t="s">
        <v>451</v>
      </c>
      <c r="F31" t="s">
        <v>449</v>
      </c>
      <c r="G31">
        <v>92.129000000000005</v>
      </c>
      <c r="H31">
        <v>81.158311489281203</v>
      </c>
      <c r="I31">
        <v>77.034700073989498</v>
      </c>
      <c r="J31">
        <v>83.440670521090226</v>
      </c>
      <c r="K31">
        <v>87.867434410793692</v>
      </c>
      <c r="L31">
        <v>83.855741153290168</v>
      </c>
    </row>
    <row r="32" ht="17.100000000000001" hidden="1" customHeight="1">
      <c r="D32" t="s">
        <v>452</v>
      </c>
    </row>
    <row r="33" ht="17.100000000000001" customHeight="1">
      <c r="C33" t="s">
        <v>453</v>
      </c>
      <c r="D33" t="s">
        <v>454</v>
      </c>
      <c r="E33" t="s">
        <v>455</v>
      </c>
      <c r="H33">
        <v>66.043311489281194</v>
      </c>
      <c r="I33">
        <v>36.727619047887352</v>
      </c>
      <c r="J33">
        <v>34.256976845722846</v>
      </c>
      <c r="K33">
        <v>71.516759498275135</v>
      </c>
      <c r="L33">
        <v>68.251575943052444</v>
      </c>
    </row>
    <row r="34" ht="17.100000000000001" customHeight="1">
      <c r="C34" t="s">
        <v>453</v>
      </c>
      <c r="D34" t="s">
        <v>456</v>
      </c>
      <c r="E34" t="s">
        <v>457</v>
      </c>
      <c r="H34">
        <v>6.2840000000000007</v>
      </c>
      <c r="I34">
        <v>7.104000000000001</v>
      </c>
      <c r="J34">
        <v>4.4626666666666672</v>
      </c>
      <c r="K34">
        <v>6.7977268375962083</v>
      </c>
      <c r="L34">
        <v>6.4873684539288075</v>
      </c>
    </row>
    <row r="35" ht="17.100000000000001" customHeight="1">
      <c r="C35" t="s">
        <v>453</v>
      </c>
      <c r="D35" t="s">
        <v>458</v>
      </c>
      <c r="E35" t="s">
        <v>459</v>
      </c>
      <c r="H35">
        <v>8.8309999999999995</v>
      </c>
      <c r="I35">
        <v>12.860081026102149</v>
      </c>
      <c r="J35">
        <v>7.2303603420340492</v>
      </c>
      <c r="K35">
        <v>9.5529480749223428</v>
      </c>
      <c r="L35">
        <v>9.1167967563089096</v>
      </c>
    </row>
    <row r="36" ht="17.100000000000001" customHeight="1">
      <c r="C36" t="s">
        <v>453</v>
      </c>
      <c r="D36" t="s">
        <v>460</v>
      </c>
      <c r="E36" t="s">
        <v>461</v>
      </c>
      <c r="I36">
        <v>20.343</v>
      </c>
      <c r="J36">
        <v>6.7809999999999997</v>
      </c>
    </row>
    <row r="37" ht="17.100000000000001" customHeight="1">
      <c r="C37" t="s">
        <v>453</v>
      </c>
      <c r="D37" t="s">
        <v>462</v>
      </c>
      <c r="E37" t="s">
        <v>463</v>
      </c>
      <c r="G37">
        <v>92.129000000000005</v>
      </c>
      <c r="J37">
        <v>30.709666666666667</v>
      </c>
    </row>
    <row r="38" ht="17.100000000000001" customHeight="1">
      <c r="E38" t="s">
        <v>464</v>
      </c>
      <c r="J38">
        <v>0</v>
      </c>
    </row>
    <row r="39" ht="17.100000000000001" customHeight="1">
      <c r="D39" t="s">
        <v>465</v>
      </c>
      <c r="E39" t="s">
        <v>466</v>
      </c>
      <c r="F39" t="s">
        <v>449</v>
      </c>
      <c r="J39">
        <v>0</v>
      </c>
    </row>
    <row r="40" ht="17.100000000000001" customHeight="1">
      <c r="D40" t="s">
        <v>467</v>
      </c>
      <c r="E40" t="s">
        <v>468</v>
      </c>
      <c r="F40" t="s">
        <v>449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ht="17.100000000000001" customHeight="1">
      <c r="D41" t="s">
        <v>469</v>
      </c>
      <c r="E41" t="s">
        <v>470</v>
      </c>
      <c r="F41" t="s">
        <v>449</v>
      </c>
      <c r="J41">
        <v>0</v>
      </c>
    </row>
    <row r="42" ht="17.100000000000001" customHeight="1">
      <c r="D42" t="s">
        <v>471</v>
      </c>
      <c r="E42" t="s">
        <v>472</v>
      </c>
      <c r="F42" t="s">
        <v>449</v>
      </c>
      <c r="J42">
        <v>0</v>
      </c>
    </row>
    <row r="43" ht="17.100000000000001" customHeight="1">
      <c r="D43" t="s">
        <v>473</v>
      </c>
      <c r="E43" t="s">
        <v>474</v>
      </c>
      <c r="F43" t="s">
        <v>449</v>
      </c>
      <c r="J43">
        <v>0</v>
      </c>
    </row>
    <row r="44" ht="17.100000000000001" customHeight="1">
      <c r="D44" t="s">
        <v>475</v>
      </c>
      <c r="E44" t="s">
        <v>476</v>
      </c>
      <c r="F44" t="s">
        <v>449</v>
      </c>
      <c r="G44">
        <v>0</v>
      </c>
      <c r="H44">
        <v>0</v>
      </c>
      <c r="I44">
        <v>0.73784823698456448</v>
      </c>
      <c r="J44">
        <v>0.24594941232818815</v>
      </c>
      <c r="K44">
        <v>0</v>
      </c>
      <c r="L44">
        <v>0</v>
      </c>
    </row>
    <row r="45" ht="17.100000000000001" customHeight="1">
      <c r="D45" t="s">
        <v>477</v>
      </c>
    </row>
    <row r="46" ht="17.100000000000001" customHeight="1" collapsed="1">
      <c r="C46" t="s">
        <v>453</v>
      </c>
      <c r="D46" t="s">
        <v>478</v>
      </c>
      <c r="E46" t="s">
        <v>479</v>
      </c>
      <c r="I46">
        <v>0.73784823698456448</v>
      </c>
      <c r="J46">
        <v>0.24594941232818815</v>
      </c>
      <c r="L46">
        <v>0</v>
      </c>
    </row>
    <row r="47" ht="17.100000000000001" hidden="1" customHeight="1">
      <c r="E47" t="s">
        <v>480</v>
      </c>
      <c r="J47">
        <v>0</v>
      </c>
    </row>
    <row r="48" ht="17.100000000000001" customHeight="1">
      <c r="D48" t="s">
        <v>481</v>
      </c>
      <c r="E48" t="s">
        <v>482</v>
      </c>
      <c r="F48" t="s">
        <v>449</v>
      </c>
      <c r="G48">
        <v>46.357046323594012</v>
      </c>
      <c r="H48">
        <v>35.374000000000002</v>
      </c>
      <c r="I48">
        <v>25.172998827905008</v>
      </c>
      <c r="J48">
        <v>35.634681717166337</v>
      </c>
      <c r="K48">
        <v>36.823910581146336</v>
      </c>
      <c r="L48">
        <v>34.855616441290181</v>
      </c>
    </row>
    <row r="49" ht="17.100000000000001" customHeight="1">
      <c r="D49" t="s">
        <v>284</v>
      </c>
      <c r="E49" t="s">
        <v>483</v>
      </c>
      <c r="F49" t="s">
        <v>355</v>
      </c>
      <c r="G49">
        <v>100</v>
      </c>
      <c r="H49">
        <v>100</v>
      </c>
      <c r="I49">
        <v>100</v>
      </c>
      <c r="J49">
        <v>100.00000000000001</v>
      </c>
      <c r="K49">
        <v>99.999999999999986</v>
      </c>
      <c r="L49">
        <v>99.999999999999986</v>
      </c>
    </row>
    <row r="50" ht="17.100000000000001" customHeight="1">
      <c r="D50" t="s">
        <v>287</v>
      </c>
      <c r="E50" t="s">
        <v>451</v>
      </c>
      <c r="F50" t="s">
        <v>355</v>
      </c>
      <c r="G50">
        <v>100</v>
      </c>
      <c r="H50">
        <v>100</v>
      </c>
      <c r="I50">
        <v>99.051274192489785</v>
      </c>
      <c r="J50">
        <v>99.70610664820272</v>
      </c>
      <c r="K50">
        <v>99.999999999999986</v>
      </c>
      <c r="L50">
        <v>99.999999999999986</v>
      </c>
    </row>
    <row r="51" ht="17.100000000000001" customHeight="1" collapsed="1">
      <c r="D51" t="s">
        <v>484</v>
      </c>
    </row>
    <row r="52" ht="17.100000000000001" hidden="1" customHeight="1">
      <c r="D52" t="s">
        <v>485</v>
      </c>
      <c r="E52" t="s">
        <v>455</v>
      </c>
      <c r="G52">
        <v>0</v>
      </c>
      <c r="H52">
        <v>81.37590627178551</v>
      </c>
      <c r="I52">
        <v>47.224399669960306</v>
      </c>
      <c r="J52">
        <v>40.934831485580261</v>
      </c>
      <c r="K52">
        <v>81.391655484013953</v>
      </c>
      <c r="L52">
        <v>81.391655484013953</v>
      </c>
    </row>
    <row r="53" ht="17.100000000000001" customHeight="1">
      <c r="D53" t="s">
        <v>486</v>
      </c>
      <c r="E53" t="s">
        <v>457</v>
      </c>
      <c r="G53">
        <v>0</v>
      </c>
      <c r="H53">
        <v>7.7428914977241066</v>
      </c>
      <c r="I53">
        <v>9.1343284414374715</v>
      </c>
      <c r="J53">
        <v>5.3325927970530911</v>
      </c>
      <c r="K53">
        <v>7.7363438265601294</v>
      </c>
      <c r="L53">
        <v>7.7363438265601312</v>
      </c>
    </row>
    <row r="54" ht="17.100000000000001" customHeight="1">
      <c r="D54" t="s">
        <v>487</v>
      </c>
      <c r="E54" t="s">
        <v>459</v>
      </c>
      <c r="G54">
        <v>0</v>
      </c>
      <c r="H54">
        <v>10.881202230490384</v>
      </c>
      <c r="I54">
        <v>16.535501671722301</v>
      </c>
      <c r="J54">
        <v>8.6398044846196065</v>
      </c>
      <c r="K54">
        <v>10.872000689425903</v>
      </c>
      <c r="L54">
        <v>10.872000689425905</v>
      </c>
    </row>
    <row r="55" ht="17.100000000000001" customHeight="1">
      <c r="D55" t="s">
        <v>488</v>
      </c>
      <c r="E55" t="s">
        <v>461</v>
      </c>
      <c r="G55">
        <v>0</v>
      </c>
      <c r="H55">
        <v>0</v>
      </c>
      <c r="I55">
        <v>26.157044409369711</v>
      </c>
      <c r="J55">
        <v>8.1028484665708866</v>
      </c>
      <c r="K55">
        <v>0</v>
      </c>
      <c r="L55">
        <v>0</v>
      </c>
    </row>
    <row r="56" ht="17.100000000000001" customHeight="1">
      <c r="D56" t="s">
        <v>489</v>
      </c>
      <c r="E56" t="s">
        <v>463</v>
      </c>
      <c r="G56">
        <v>100</v>
      </c>
      <c r="H56">
        <v>0</v>
      </c>
      <c r="I56">
        <v>0</v>
      </c>
      <c r="J56">
        <v>36.69602941437887</v>
      </c>
      <c r="K56">
        <v>0</v>
      </c>
      <c r="L56">
        <v>0</v>
      </c>
    </row>
    <row r="57" ht="17.100000000000001" customHeight="1"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</row>
    <row r="58" ht="17.100000000000001" customHeight="1">
      <c r="D58" t="s">
        <v>290</v>
      </c>
      <c r="E58" t="s">
        <v>466</v>
      </c>
      <c r="F58" t="s">
        <v>355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</row>
    <row r="59" ht="17.100000000000001" customHeight="1">
      <c r="D59" t="s">
        <v>293</v>
      </c>
      <c r="E59" t="s">
        <v>468</v>
      </c>
      <c r="F59" t="s">
        <v>355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ht="17.100000000000001" hidden="1" customHeight="1">
      <c r="D60" t="s">
        <v>490</v>
      </c>
      <c r="E60" t="s">
        <v>470</v>
      </c>
      <c r="F60" t="s">
        <v>355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ht="17.100000000000001" customHeight="1">
      <c r="D61" t="s">
        <v>491</v>
      </c>
      <c r="E61" t="s">
        <v>472</v>
      </c>
      <c r="F61" t="s">
        <v>355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</row>
    <row r="62" ht="17.100000000000001" customHeight="1">
      <c r="D62" t="s">
        <v>492</v>
      </c>
      <c r="E62" t="s">
        <v>474</v>
      </c>
      <c r="F62" t="s">
        <v>355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</row>
    <row r="63" ht="17.100000000000001" customHeight="1">
      <c r="D63" t="s">
        <v>296</v>
      </c>
      <c r="E63" t="s">
        <v>476</v>
      </c>
      <c r="F63" t="s">
        <v>355</v>
      </c>
      <c r="G63">
        <v>0</v>
      </c>
      <c r="H63">
        <v>0</v>
      </c>
      <c r="I63">
        <v>0.94872580751021984</v>
      </c>
      <c r="J63">
        <v>0.29389335179729686</v>
      </c>
      <c r="K63">
        <v>0</v>
      </c>
      <c r="L63">
        <v>0</v>
      </c>
    </row>
    <row r="64" ht="17.100000000000001" customHeight="1">
      <c r="D64" t="s">
        <v>493</v>
      </c>
    </row>
    <row r="65" ht="17.100000000000001" customHeight="1">
      <c r="D65" t="s">
        <v>299</v>
      </c>
      <c r="E65" t="s">
        <v>479</v>
      </c>
      <c r="G65">
        <v>0</v>
      </c>
      <c r="H65">
        <v>0</v>
      </c>
      <c r="I65">
        <v>0.94872580751021984</v>
      </c>
      <c r="J65">
        <v>0.29389335179729686</v>
      </c>
      <c r="K65">
        <v>0</v>
      </c>
      <c r="L65">
        <v>0</v>
      </c>
    </row>
    <row r="66" ht="17.100000000000001" customHeight="1" collapsed="1"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ht="17.100000000000001" hidden="1" customHeight="1">
      <c r="D67" t="s">
        <v>306</v>
      </c>
      <c r="E67" t="s">
        <v>494</v>
      </c>
    </row>
    <row r="68" ht="17.100000000000001" hidden="1" customHeight="1">
      <c r="D68" t="s">
        <v>309</v>
      </c>
      <c r="E68" t="s">
        <v>451</v>
      </c>
    </row>
    <row r="69" ht="17.100000000000001" customHeight="1">
      <c r="D69" t="s">
        <v>495</v>
      </c>
    </row>
    <row r="70" ht="17.100000000000001" customHeight="1" collapsed="1">
      <c r="D70" t="s">
        <v>496</v>
      </c>
      <c r="E70" t="s">
        <v>455</v>
      </c>
      <c r="H70">
        <v>0.80725976994708337</v>
      </c>
      <c r="I70">
        <v>0.80950711913823725</v>
      </c>
      <c r="J70">
        <v>0.53892229636177358</v>
      </c>
      <c r="K70">
        <v>0.80725976994708337</v>
      </c>
      <c r="L70">
        <v>0.80725976994708337</v>
      </c>
    </row>
    <row r="71" ht="17.100000000000001" hidden="1" customHeight="1">
      <c r="D71" t="s">
        <v>497</v>
      </c>
      <c r="E71" t="s">
        <v>457</v>
      </c>
      <c r="H71">
        <v>0.78637877828473313</v>
      </c>
      <c r="I71">
        <v>0.81589057143349364</v>
      </c>
      <c r="J71">
        <v>0.53408978323940892</v>
      </c>
      <c r="K71">
        <v>0.78637877828473313</v>
      </c>
      <c r="L71">
        <v>0.78637877828473313</v>
      </c>
    </row>
    <row r="72" ht="17.100000000000001" customHeight="1">
      <c r="D72" t="s">
        <v>498</v>
      </c>
      <c r="E72" t="s">
        <v>459</v>
      </c>
      <c r="H72">
        <v>0.7880578581353076</v>
      </c>
      <c r="I72">
        <v>0.78932177692730066</v>
      </c>
      <c r="J72">
        <v>0.52579321168753612</v>
      </c>
      <c r="K72">
        <v>0.7880578581353076</v>
      </c>
      <c r="L72">
        <v>0.7880578581353076</v>
      </c>
    </row>
    <row r="73" ht="17.100000000000001" customHeight="1">
      <c r="D73" t="s">
        <v>499</v>
      </c>
      <c r="E73" t="s">
        <v>461</v>
      </c>
      <c r="I73">
        <v>0.79655207249199467</v>
      </c>
      <c r="J73">
        <v>0.26551735749733157</v>
      </c>
    </row>
    <row r="74" ht="17.100000000000001" customHeight="1">
      <c r="D74" t="s">
        <v>500</v>
      </c>
      <c r="E74" t="s">
        <v>463</v>
      </c>
      <c r="G74">
        <v>0.76916583250319159</v>
      </c>
      <c r="J74">
        <v>0.25638861083439718</v>
      </c>
    </row>
    <row r="75" ht="17.100000000000001" customHeight="1">
      <c r="J75">
        <v>0</v>
      </c>
    </row>
    <row r="76" ht="17.100000000000001" customHeight="1">
      <c r="D76" t="s">
        <v>312</v>
      </c>
      <c r="E76" t="s">
        <v>466</v>
      </c>
      <c r="J76">
        <v>0</v>
      </c>
    </row>
    <row r="77" ht="17.100000000000001" customHeight="1">
      <c r="D77" t="s">
        <v>501</v>
      </c>
      <c r="E77" t="s">
        <v>468</v>
      </c>
    </row>
    <row r="78" ht="17.100000000000001" customHeight="1">
      <c r="D78" t="s">
        <v>502</v>
      </c>
      <c r="E78" t="s">
        <v>470</v>
      </c>
      <c r="J78">
        <v>0</v>
      </c>
    </row>
    <row r="79" ht="17.100000000000001" hidden="1" customHeight="1">
      <c r="D79" t="s">
        <v>503</v>
      </c>
      <c r="E79" t="s">
        <v>472</v>
      </c>
      <c r="J79">
        <v>0</v>
      </c>
    </row>
    <row r="80" ht="17.100000000000001" customHeight="1">
      <c r="D80" t="s">
        <v>504</v>
      </c>
      <c r="E80" t="s">
        <v>474</v>
      </c>
      <c r="J80">
        <v>0</v>
      </c>
    </row>
    <row r="81" ht="17.100000000000001" customHeight="1">
      <c r="D81" t="s">
        <v>505</v>
      </c>
      <c r="E81" t="s">
        <v>476</v>
      </c>
    </row>
    <row r="82" ht="17.100000000000001" customHeight="1">
      <c r="D82" t="s">
        <v>506</v>
      </c>
    </row>
    <row r="83" ht="17.100000000000001" customHeight="1">
      <c r="D83" t="s">
        <v>507</v>
      </c>
      <c r="E83" t="s">
        <v>479</v>
      </c>
      <c r="G83">
        <v>1.4496681846830839</v>
      </c>
      <c r="H83">
        <v>1.4521869668447007</v>
      </c>
      <c r="I83">
        <v>1.4515948920624016</v>
      </c>
      <c r="J83">
        <v>1.451150014530062</v>
      </c>
      <c r="K83">
        <v>1.4521869668447007</v>
      </c>
      <c r="L83">
        <v>1.4521869668447007</v>
      </c>
    </row>
    <row r="84" ht="17.100000000000001" customHeight="1">
      <c r="J84">
        <v>0</v>
      </c>
    </row>
    <row r="85" ht="17.100000000000001" customHeight="1" collapsed="1"/>
    <row r="86" ht="17.100000000000001" hidden="1" customHeight="1"/>
    <row r="87" ht="17.100000000000001" hidden="1" customHeight="1"/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C3" activeCellId="0" sqref="1:1048576"/>
    </sheetView>
  </sheetViews>
  <sheetFormatPr defaultRowHeight="14.25"/>
  <cols>
    <col customWidth="1" hidden="1" min="1" max="2" width="3.7109375"/>
    <col customWidth="1" min="3" max="3" width="3.7109375"/>
    <col customWidth="1" min="4" max="4" width="7.140625"/>
    <col customWidth="1" min="5" max="5" width="42.42578125"/>
    <col customWidth="1" min="6" max="6" width="10"/>
    <col customWidth="1" min="7" max="11" width="15.28515625"/>
    <col customWidth="1" min="12" max="15" width="9.7109375"/>
  </cols>
  <sheetData>
    <row r="1" ht="27" customHeight="1">
      <c r="D1" t="s">
        <v>179</v>
      </c>
      <c r="O1" t="s">
        <v>508</v>
      </c>
    </row>
    <row r="2" ht="18.949999999999999" customHeight="1">
      <c r="D2" t="s">
        <v>509</v>
      </c>
    </row>
    <row r="3" ht="3" customHeight="1"/>
    <row r="4" ht="17.100000000000001" customHeight="1">
      <c r="D4" t="s">
        <v>182</v>
      </c>
      <c r="E4" t="s">
        <v>183</v>
      </c>
      <c r="F4" t="s">
        <v>19</v>
      </c>
      <c r="G4">
        <v>2024</v>
      </c>
      <c r="I4">
        <v>2025</v>
      </c>
      <c r="K4" t="s">
        <v>413</v>
      </c>
      <c r="L4" t="s">
        <v>184</v>
      </c>
      <c r="N4" t="s">
        <v>185</v>
      </c>
    </row>
    <row r="5" ht="44.25" customHeight="1">
      <c r="G5" t="s">
        <v>510</v>
      </c>
      <c r="H5" t="s">
        <v>187</v>
      </c>
      <c r="I5" t="s">
        <v>510</v>
      </c>
      <c r="J5" t="s">
        <v>187</v>
      </c>
      <c r="L5" t="s">
        <v>189</v>
      </c>
      <c r="M5" t="s">
        <v>190</v>
      </c>
      <c r="N5" t="s">
        <v>189</v>
      </c>
      <c r="O5" t="s">
        <v>190</v>
      </c>
    </row>
    <row r="6">
      <c r="D6">
        <v>1</v>
      </c>
      <c r="E6">
        <v>2</v>
      </c>
      <c r="F6">
        <v>3</v>
      </c>
      <c r="G6">
        <v>4</v>
      </c>
      <c r="H6">
        <v>5</v>
      </c>
      <c r="I6">
        <v>6</v>
      </c>
      <c r="J6">
        <v>7</v>
      </c>
      <c r="K6">
        <v>8</v>
      </c>
      <c r="L6">
        <v>9</v>
      </c>
      <c r="M6">
        <v>10</v>
      </c>
      <c r="N6">
        <v>11</v>
      </c>
      <c r="O6">
        <v>12</v>
      </c>
    </row>
    <row r="7" ht="17.100000000000001" customHeight="1">
      <c r="D7" t="s">
        <v>191</v>
      </c>
      <c r="E7" t="s">
        <v>511</v>
      </c>
    </row>
    <row r="8" ht="17.100000000000001" customHeight="1">
      <c r="D8" t="s">
        <v>415</v>
      </c>
      <c r="E8" t="s">
        <v>512</v>
      </c>
      <c r="F8" t="s">
        <v>513</v>
      </c>
      <c r="L8">
        <v>0</v>
      </c>
      <c r="M8">
        <v>0</v>
      </c>
      <c r="N8">
        <v>0</v>
      </c>
      <c r="O8">
        <v>0</v>
      </c>
    </row>
    <row r="9" ht="17.100000000000001" customHeight="1">
      <c r="D9" t="s">
        <v>514</v>
      </c>
      <c r="E9" t="s">
        <v>515</v>
      </c>
      <c r="F9" t="s">
        <v>513</v>
      </c>
      <c r="L9">
        <v>0</v>
      </c>
      <c r="M9">
        <v>0</v>
      </c>
      <c r="N9">
        <v>0</v>
      </c>
      <c r="O9">
        <v>0</v>
      </c>
    </row>
    <row r="10" ht="17.100000000000001" customHeight="1">
      <c r="D10" t="s">
        <v>417</v>
      </c>
      <c r="E10" t="s">
        <v>516</v>
      </c>
      <c r="F10" t="s">
        <v>513</v>
      </c>
      <c r="L10">
        <v>0</v>
      </c>
      <c r="M10">
        <v>0</v>
      </c>
      <c r="N10">
        <v>0</v>
      </c>
      <c r="O10">
        <v>0</v>
      </c>
    </row>
    <row r="11" ht="17.100000000000001" customHeight="1">
      <c r="D11" t="s">
        <v>517</v>
      </c>
      <c r="E11" t="s">
        <v>518</v>
      </c>
      <c r="F11" t="s">
        <v>513</v>
      </c>
      <c r="L11">
        <v>0</v>
      </c>
      <c r="M11">
        <v>0</v>
      </c>
      <c r="N11">
        <v>0</v>
      </c>
      <c r="O11">
        <v>0</v>
      </c>
    </row>
    <row r="12" ht="17.100000000000001" customHeight="1">
      <c r="D12" t="s">
        <v>519</v>
      </c>
      <c r="E12" t="s">
        <v>520</v>
      </c>
      <c r="F12" t="s">
        <v>513</v>
      </c>
      <c r="H12">
        <v>169.45525000000001</v>
      </c>
      <c r="J12">
        <v>169.45525000000001</v>
      </c>
      <c r="K12">
        <v>169.45525000000001</v>
      </c>
      <c r="L12">
        <v>0</v>
      </c>
      <c r="M12">
        <v>100</v>
      </c>
      <c r="N12">
        <v>0</v>
      </c>
      <c r="O12">
        <v>100</v>
      </c>
    </row>
    <row r="13" ht="17.100000000000001" customHeight="1">
      <c r="D13" t="s">
        <v>521</v>
      </c>
      <c r="E13" t="s">
        <v>522</v>
      </c>
      <c r="F13" t="s">
        <v>355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</row>
    <row r="14" ht="17.100000000000001" customHeight="1">
      <c r="D14" t="s">
        <v>523</v>
      </c>
      <c r="E14" t="s">
        <v>524</v>
      </c>
      <c r="F14" t="s">
        <v>513</v>
      </c>
      <c r="L14">
        <v>0</v>
      </c>
      <c r="M14">
        <v>0</v>
      </c>
      <c r="N14">
        <v>0</v>
      </c>
      <c r="O14">
        <v>0</v>
      </c>
    </row>
    <row r="15" ht="17.100000000000001" customHeight="1">
      <c r="D15" t="s">
        <v>525</v>
      </c>
      <c r="E15" t="s">
        <v>526</v>
      </c>
      <c r="F15" t="s">
        <v>513</v>
      </c>
      <c r="G15">
        <v>95.893888888888881</v>
      </c>
      <c r="H15">
        <v>169.45525000000001</v>
      </c>
      <c r="I15">
        <v>88.75</v>
      </c>
      <c r="J15">
        <v>169.45525000000001</v>
      </c>
      <c r="K15">
        <v>169.45525000000001</v>
      </c>
      <c r="L15">
        <v>190.93549295774648</v>
      </c>
      <c r="M15">
        <v>100</v>
      </c>
      <c r="N15">
        <v>176.71120856965746</v>
      </c>
      <c r="O15">
        <v>100</v>
      </c>
    </row>
    <row r="16" ht="17.100000000000001" customHeight="1">
      <c r="D16" t="s">
        <v>192</v>
      </c>
      <c r="E16" t="s">
        <v>527</v>
      </c>
    </row>
    <row r="17" ht="17.100000000000001" customHeight="1">
      <c r="D17" t="s">
        <v>420</v>
      </c>
      <c r="E17" t="s">
        <v>528</v>
      </c>
      <c r="F17" t="s">
        <v>529</v>
      </c>
      <c r="G17">
        <v>9934.9684846479613</v>
      </c>
      <c r="H17">
        <v>11857</v>
      </c>
      <c r="I17">
        <v>12326.80724341046</v>
      </c>
      <c r="J17">
        <v>12925</v>
      </c>
      <c r="K17">
        <v>14085.714999999998</v>
      </c>
      <c r="L17">
        <v>114.26896455714271</v>
      </c>
      <c r="M17">
        <v>108.98038684719535</v>
      </c>
      <c r="N17">
        <v>141.77916137092924</v>
      </c>
      <c r="O17">
        <v>118.79661803154254</v>
      </c>
    </row>
    <row r="18" ht="17.100000000000001" customHeight="1">
      <c r="D18" t="s">
        <v>424</v>
      </c>
      <c r="E18" t="s">
        <v>530</v>
      </c>
      <c r="H18">
        <v>5.0322399531586113</v>
      </c>
      <c r="J18">
        <v>5.0322399531586113</v>
      </c>
      <c r="K18">
        <v>5.0322399531586113</v>
      </c>
      <c r="L18">
        <v>0</v>
      </c>
      <c r="M18">
        <v>100</v>
      </c>
      <c r="N18">
        <v>0</v>
      </c>
      <c r="O18">
        <v>100</v>
      </c>
    </row>
    <row r="19">
      <c r="D19" t="s">
        <v>429</v>
      </c>
      <c r="E19" t="s">
        <v>531</v>
      </c>
      <c r="G19">
        <v>2.1170588235294119</v>
      </c>
      <c r="H19">
        <v>2.1835758275401904</v>
      </c>
      <c r="I19">
        <v>2.041212262118608</v>
      </c>
      <c r="J19">
        <v>2.1835758275401904</v>
      </c>
      <c r="K19">
        <v>2.1835758275401904</v>
      </c>
      <c r="L19">
        <v>106.97446160125557</v>
      </c>
      <c r="M19">
        <v>100</v>
      </c>
      <c r="N19">
        <v>103.14195350981727</v>
      </c>
      <c r="O19">
        <v>100</v>
      </c>
    </row>
    <row r="20" ht="17.100000000000001" customHeight="1">
      <c r="D20" t="s">
        <v>432</v>
      </c>
      <c r="E20" t="s">
        <v>532</v>
      </c>
      <c r="F20" t="s">
        <v>529</v>
      </c>
      <c r="G20">
        <v>21032.912691910598</v>
      </c>
      <c r="H20">
        <v>25890.658587144037</v>
      </c>
      <c r="I20">
        <v>25161.630098021906</v>
      </c>
      <c r="J20">
        <v>28222.71757095696</v>
      </c>
      <c r="K20">
        <v>30757.226787620271</v>
      </c>
      <c r="L20">
        <v>122.23860961233297</v>
      </c>
      <c r="M20">
        <v>108.98038684719535</v>
      </c>
      <c r="N20">
        <v>146.23379670781267</v>
      </c>
      <c r="O20">
        <v>118.79661803154255</v>
      </c>
    </row>
    <row r="21">
      <c r="D21" t="s">
        <v>533</v>
      </c>
      <c r="E21" t="s">
        <v>534</v>
      </c>
    </row>
    <row r="22" ht="17.100000000000001" customHeight="1">
      <c r="D22" t="s">
        <v>535</v>
      </c>
      <c r="E22" t="s">
        <v>536</v>
      </c>
      <c r="F22" t="s">
        <v>355</v>
      </c>
      <c r="G22">
        <v>18.5</v>
      </c>
      <c r="H22">
        <v>16.42107658412079</v>
      </c>
      <c r="I22">
        <v>15.820442125681367</v>
      </c>
      <c r="J22">
        <v>16.42107658412079</v>
      </c>
      <c r="K22">
        <v>16.42107658412079</v>
      </c>
      <c r="L22">
        <v>103.79657188887541</v>
      </c>
      <c r="M22">
        <v>100</v>
      </c>
      <c r="N22">
        <v>88.762576130382655</v>
      </c>
      <c r="O22">
        <v>100</v>
      </c>
    </row>
    <row r="23" ht="17.100000000000001" customHeight="1">
      <c r="D23" t="s">
        <v>537</v>
      </c>
      <c r="E23" t="s">
        <v>538</v>
      </c>
      <c r="F23" t="s">
        <v>529</v>
      </c>
      <c r="G23">
        <v>3891.0888480034605</v>
      </c>
      <c r="H23">
        <v>4251.5248747281676</v>
      </c>
      <c r="I23">
        <v>3980.6811275355799</v>
      </c>
      <c r="J23">
        <v>4634.4740664469573</v>
      </c>
      <c r="K23">
        <v>5050.6677659468396</v>
      </c>
      <c r="L23">
        <v>126.87948630222697</v>
      </c>
      <c r="M23">
        <v>108.98038684719535</v>
      </c>
      <c r="N23">
        <v>129.80088513112122</v>
      </c>
      <c r="O23">
        <v>118.79661803154255</v>
      </c>
    </row>
    <row r="24" ht="17.100000000000001" customHeight="1">
      <c r="D24" t="s">
        <v>539</v>
      </c>
      <c r="E24" t="s">
        <v>540</v>
      </c>
    </row>
    <row r="25" ht="17.100000000000001" customHeight="1">
      <c r="D25" t="s">
        <v>541</v>
      </c>
      <c r="E25" t="s">
        <v>536</v>
      </c>
      <c r="F25" t="s">
        <v>355</v>
      </c>
      <c r="G25">
        <v>50.806946186891402</v>
      </c>
      <c r="H25">
        <v>58.779362849774877</v>
      </c>
      <c r="I25">
        <v>60.260030316587851</v>
      </c>
      <c r="J25">
        <v>58.779362849774877</v>
      </c>
      <c r="K25">
        <v>58.779362849774877</v>
      </c>
      <c r="L25">
        <v>97.542869694830898</v>
      </c>
      <c r="M25">
        <v>100</v>
      </c>
      <c r="N25">
        <v>115.69158798396826</v>
      </c>
      <c r="O25">
        <v>100</v>
      </c>
    </row>
    <row r="26" ht="17.100000000000001" customHeight="1">
      <c r="D26" t="s">
        <v>542</v>
      </c>
      <c r="E26" t="s">
        <v>538</v>
      </c>
      <c r="F26" t="s">
        <v>529</v>
      </c>
      <c r="G26">
        <v>12663.124050004119</v>
      </c>
      <c r="H26">
        <v>17717.383387898699</v>
      </c>
      <c r="I26">
        <v>17561.165579475324</v>
      </c>
      <c r="J26">
        <v>19313.247894795535</v>
      </c>
      <c r="K26">
        <v>21047.652268505986</v>
      </c>
      <c r="L26">
        <v>119.85338998856379</v>
      </c>
      <c r="M26">
        <v>108.98038684719535</v>
      </c>
      <c r="N26">
        <v>166.21216206516704</v>
      </c>
      <c r="O26">
        <v>118.79661803154254</v>
      </c>
    </row>
    <row r="27" ht="17.100000000000001" customHeight="1">
      <c r="D27" t="s">
        <v>543</v>
      </c>
      <c r="E27" t="s">
        <v>544</v>
      </c>
    </row>
    <row r="28" ht="17.100000000000001" customHeight="1">
      <c r="D28" t="s">
        <v>545</v>
      </c>
      <c r="E28" t="s">
        <v>536</v>
      </c>
      <c r="F28" t="s">
        <v>355</v>
      </c>
      <c r="G28">
        <v>11.699999999999998</v>
      </c>
      <c r="H28">
        <v>12.75760640866905</v>
      </c>
      <c r="I28">
        <v>12.910000000000002</v>
      </c>
      <c r="J28">
        <v>12.75760640866905</v>
      </c>
      <c r="K28">
        <v>12.75760640866905</v>
      </c>
      <c r="L28">
        <v>98.819569393253659</v>
      </c>
      <c r="M28">
        <v>100</v>
      </c>
      <c r="N28">
        <v>109.0393710142654</v>
      </c>
      <c r="O28">
        <v>100</v>
      </c>
    </row>
    <row r="29" ht="17.100000000000001" customHeight="1">
      <c r="D29" t="s">
        <v>546</v>
      </c>
      <c r="E29" t="s">
        <v>538</v>
      </c>
      <c r="F29" t="s">
        <v>529</v>
      </c>
      <c r="G29">
        <v>2460.8507849535395</v>
      </c>
      <c r="H29">
        <v>3303.0283191601111</v>
      </c>
      <c r="I29">
        <v>3248.3664456546285</v>
      </c>
      <c r="J29">
        <v>3600.5432255329711</v>
      </c>
      <c r="K29">
        <v>3923.8859357863175</v>
      </c>
      <c r="L29">
        <v>120.79566765120782</v>
      </c>
      <c r="M29">
        <v>108.98038684719535</v>
      </c>
      <c r="N29">
        <v>159.45241214047849</v>
      </c>
      <c r="O29">
        <v>118.79661803154255</v>
      </c>
    </row>
    <row r="30" ht="17.100000000000001" customHeight="1">
      <c r="D30" t="s">
        <v>547</v>
      </c>
      <c r="E30" t="s">
        <v>548</v>
      </c>
    </row>
    <row r="31" ht="17.100000000000001" customHeight="1">
      <c r="D31" t="s">
        <v>549</v>
      </c>
      <c r="E31" t="s">
        <v>536</v>
      </c>
      <c r="F31" t="s">
        <v>355</v>
      </c>
      <c r="L31">
        <v>0</v>
      </c>
      <c r="M31">
        <v>0</v>
      </c>
      <c r="N31">
        <v>0</v>
      </c>
      <c r="O31">
        <v>0</v>
      </c>
    </row>
    <row r="32" ht="17.100000000000001" customHeight="1">
      <c r="D32" t="s">
        <v>550</v>
      </c>
      <c r="E32" t="s">
        <v>538</v>
      </c>
      <c r="F32" t="s">
        <v>529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</row>
    <row r="33">
      <c r="D33" t="s">
        <v>551</v>
      </c>
      <c r="E33" t="s">
        <v>552</v>
      </c>
    </row>
    <row r="34" ht="17.100000000000001" customHeight="1">
      <c r="D34" t="s">
        <v>553</v>
      </c>
      <c r="E34" t="s">
        <v>536</v>
      </c>
      <c r="F34" t="s">
        <v>355</v>
      </c>
      <c r="G34">
        <v>150.00000000000003</v>
      </c>
      <c r="H34">
        <v>149.99999999999997</v>
      </c>
      <c r="I34">
        <v>150.00000000000006</v>
      </c>
      <c r="J34">
        <v>149.99999999999997</v>
      </c>
      <c r="K34">
        <v>149.99999999999997</v>
      </c>
      <c r="L34">
        <v>99.999999999999943</v>
      </c>
      <c r="M34">
        <v>100</v>
      </c>
      <c r="N34">
        <v>99.999999999999972</v>
      </c>
      <c r="O34">
        <v>100</v>
      </c>
    </row>
    <row r="35" ht="17.100000000000001" customHeight="1">
      <c r="D35" t="s">
        <v>554</v>
      </c>
      <c r="E35" t="s">
        <v>538</v>
      </c>
      <c r="F35" t="s">
        <v>529</v>
      </c>
      <c r="G35">
        <v>60071.964562307585</v>
      </c>
      <c r="H35">
        <v>76743.892753396503</v>
      </c>
      <c r="I35">
        <v>74927.764876031186</v>
      </c>
      <c r="J35">
        <v>83656.474136598627</v>
      </c>
      <c r="K35">
        <v>91169.149136789099</v>
      </c>
      <c r="L35">
        <v>121.67605598222431</v>
      </c>
      <c r="M35">
        <v>108.98038684719533</v>
      </c>
      <c r="N35">
        <v>151.76655167025049</v>
      </c>
      <c r="O35">
        <v>118.79661803154254</v>
      </c>
    </row>
    <row r="36" ht="17.100000000000001" hidden="1" customHeight="1">
      <c r="B36" t="s">
        <v>551</v>
      </c>
      <c r="D36" t="s">
        <v>551</v>
      </c>
    </row>
    <row r="37" ht="17.100000000000001" hidden="1" customHeight="1">
      <c r="D37" t="s">
        <v>553</v>
      </c>
    </row>
    <row r="38" ht="17.100000000000001" hidden="1" customHeight="1">
      <c r="D38" t="s">
        <v>554</v>
      </c>
    </row>
    <row r="39" ht="17.100000000000001" customHeight="1">
      <c r="E39" t="s">
        <v>555</v>
      </c>
    </row>
    <row r="40">
      <c r="D40" t="s">
        <v>195</v>
      </c>
      <c r="E40" t="s">
        <v>556</v>
      </c>
      <c r="F40" t="s">
        <v>529</v>
      </c>
      <c r="G40">
        <v>100119.9409371793</v>
      </c>
      <c r="H40">
        <v>127906.48792232752</v>
      </c>
      <c r="I40">
        <v>124879.60812671862</v>
      </c>
      <c r="J40">
        <v>139427.45689433106</v>
      </c>
      <c r="K40">
        <v>151948.58189464852</v>
      </c>
      <c r="L40">
        <v>121.67605598222433</v>
      </c>
      <c r="M40">
        <v>108.98038684719535</v>
      </c>
      <c r="N40">
        <v>151.76655167025052</v>
      </c>
      <c r="O40">
        <v>118.79661803154255</v>
      </c>
    </row>
    <row r="41">
      <c r="D41" t="s">
        <v>199</v>
      </c>
      <c r="E41" t="s">
        <v>557</v>
      </c>
    </row>
    <row r="42" ht="17.100000000000001" customHeight="1">
      <c r="D42" t="s">
        <v>558</v>
      </c>
      <c r="E42" t="s">
        <v>559</v>
      </c>
      <c r="F42" t="s">
        <v>215</v>
      </c>
      <c r="G42">
        <v>3588.2255510275236</v>
      </c>
      <c r="H42">
        <v>2947.6321900000003</v>
      </c>
      <c r="J42">
        <v>3118.5948570200003</v>
      </c>
      <c r="K42">
        <v>3074.3803741699999</v>
      </c>
      <c r="L42">
        <v>0</v>
      </c>
      <c r="M42">
        <v>98.582230623818518</v>
      </c>
      <c r="N42">
        <v>85.679685695611326</v>
      </c>
      <c r="O42">
        <v>104.3</v>
      </c>
    </row>
    <row r="43" ht="17.100000000000001" customHeight="1">
      <c r="D43" t="s">
        <v>560</v>
      </c>
      <c r="E43" t="s">
        <v>561</v>
      </c>
      <c r="F43" t="s">
        <v>215</v>
      </c>
      <c r="L43">
        <v>0</v>
      </c>
      <c r="M43">
        <v>0</v>
      </c>
      <c r="N43">
        <v>0</v>
      </c>
      <c r="O43">
        <v>0</v>
      </c>
    </row>
    <row r="44" ht="17.100000000000001" customHeight="1">
      <c r="D44" t="s">
        <v>562</v>
      </c>
      <c r="E44" t="s">
        <v>563</v>
      </c>
      <c r="F44" t="s">
        <v>215</v>
      </c>
      <c r="H44">
        <v>65.128999999999991</v>
      </c>
      <c r="J44">
        <v>65.128999999999991</v>
      </c>
      <c r="K44">
        <v>65.128999999999991</v>
      </c>
      <c r="L44">
        <v>0</v>
      </c>
      <c r="M44">
        <v>100</v>
      </c>
      <c r="N44">
        <v>0</v>
      </c>
      <c r="O44">
        <v>100</v>
      </c>
    </row>
    <row r="45" hidden="1"/>
    <row r="46">
      <c r="E46" t="s">
        <v>350</v>
      </c>
      <c r="G46">
        <v>12</v>
      </c>
      <c r="H46">
        <v>12</v>
      </c>
      <c r="I46">
        <v>12</v>
      </c>
      <c r="J46">
        <v>12</v>
      </c>
      <c r="K46">
        <v>12</v>
      </c>
    </row>
    <row r="47" hidden="1"/>
    <row r="48" ht="17.100000000000001" customHeight="1">
      <c r="D48" t="s">
        <v>564</v>
      </c>
      <c r="E48" t="s">
        <v>565</v>
      </c>
      <c r="F48" t="s">
        <v>215</v>
      </c>
      <c r="G48">
        <v>118798.91145253141</v>
      </c>
      <c r="H48">
        <v>263105.87183999992</v>
      </c>
      <c r="I48">
        <v>132996.78265495531</v>
      </c>
      <c r="J48">
        <v>286704.29863573716</v>
      </c>
      <c r="K48">
        <v>312121.32855940767</v>
      </c>
      <c r="L48">
        <v>234.68336776925662</v>
      </c>
      <c r="M48">
        <v>108.86524200879293</v>
      </c>
      <c r="N48">
        <v>262.73079840813381</v>
      </c>
    </row>
    <row r="51">
      <c r="E51" t="s">
        <v>409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Company>DVGK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Волоснякова Светлана Алексеевна</dc:creator>
  <cp:revision>3</cp:revision>
  <dcterms:created xsi:type="dcterms:W3CDTF">2019-02-08T03:54:03Z</dcterms:created>
  <dcterms:modified xsi:type="dcterms:W3CDTF">2025-09-01T03:40:49Z</dcterms:modified>
</cp:coreProperties>
</file>