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<sst xmlns="http://schemas.openxmlformats.org/spreadsheetml/2006/main" count="9850" uniqueCount="2731">
  <si>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</si>
  <si>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</si>
  <si>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</si>
  <si>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</si>
  <si>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</si>
  <si>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</si>
  <si>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</si>
  <si>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</si>
  <si>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</si>
  <si>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</si>
  <si>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</si>
  <si>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</si>
  <si>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</si>
  <si>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</si>
  <si>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</si>
  <si>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</si>
  <si>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</si>
  <si>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</si>
  <si>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</si>
  <si>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</si>
  <si>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</si>
  <si>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</si>
  <si>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</si>
  <si>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</si>
  <si>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</si>
  <si>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</si>
  <si>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</si>
  <si>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</si>
  <si>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</si>
  <si>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</si>
  <si>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</si>
  <si>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</si>
  <si>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</si>
  <si>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</si>
  <si>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</si>
  <si>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</si>
  <si>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</si>
  <si>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284/24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</si>
  <si>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</si>
  <si>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</si>
  <si>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</si>
  <si>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</si>
  <si>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</si>
  <si>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</si>
  <si>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</si>
  <si>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</si>
  <si>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</si>
  <si>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</si>
  <si>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</si>
  <si>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</si>
  <si>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</si>
  <si>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</si>
  <si>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</si>
  <si>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</si>
  <si>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</si>
  <si>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</si>
  <si>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</si>
  <si>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</si>
  <si>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</si>
  <si>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</si>
  <si>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</si>
  <si>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</si>
  <si>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</si>
  <si>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</si>
  <si>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</si>
  <si>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</si>
  <si>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</si>
  <si>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</si>
  <si>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</si>
  <si>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</si>
  <si>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</si>
  <si>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</si>
  <si>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</si>
  <si>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</si>
  <si>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</si>
  <si>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</si>
  <si>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</si>
  <si>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</si>
  <si>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</si>
  <si>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</si>
  <si>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</si>
  <si>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</si>
  <si>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</si>
  <si>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</si>
  <si>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</si>
  <si>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</si>
  <si>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</si>
  <si>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</si>
  <si>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</si>
  <si>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</si>
  <si>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</si>
  <si>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</si>
  <si>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</si>
  <si>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</si>
  <si>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</si>
  <si>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</si>
  <si>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</si>
  <si>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</si>
  <si>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</si>
  <si>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</si>
  <si>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</si>
  <si>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</si>
  <si>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</si>
  <si>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</si>
  <si>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</si>
  <si>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</si>
  <si>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</si>
  <si>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</si>
  <si>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</si>
  <si>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</si>
  <si>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</si>
  <si>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</si>
  <si>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</si>
  <si>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</si>
  <si>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</si>
  <si>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</si>
  <si>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</si>
  <si>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</si>
  <si>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</si>
  <si>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</si>
  <si>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</si>
  <si>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</si>
  <si>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</si>
  <si>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</si>
  <si>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</si>
  <si>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</si>
  <si>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</si>
  <si>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</si>
  <si>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</si>
  <si>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</si>
  <si>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</si>
  <si>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</si>
  <si>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</si>
  <si>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</si>
  <si>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</si>
  <si>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</si>
  <si>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</si>
  <si>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</si>
  <si>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</si>
  <si>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</si>
  <si>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</si>
  <si>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</si>
  <si>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</si>
  <si>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</si>
  <si>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</si>
  <si>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</si>
  <si>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</si>
  <si>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</si>
  <si>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</si>
  <si>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</si>
  <si>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</si>
  <si>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</si>
  <si>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</si>
  <si>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</si>
  <si>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</si>
  <si>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</si>
  <si>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</si>
  <si>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</si>
  <si>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</si>
  <si>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</si>
  <si>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</si>
  <si>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</si>
  <si>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</si>
  <si>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</si>
  <si>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</si>
  <si>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</si>
  <si>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</si>
  <si>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</si>
  <si>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</si>
  <si>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</si>
  <si>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</si>
  <si>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</si>
  <si>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</si>
  <si>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</si>
  <si>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</si>
  <si>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</si>
  <si>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</si>
  <si>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</si>
  <si>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</si>
  <si>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</si>
  <si>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</si>
  <si>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</si>
  <si>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</si>
  <si>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</si>
  <si>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</si>
  <si>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</si>
  <si>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</si>
  <si>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</si>
  <si>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</si>
  <si>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</si>
  <si>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</si>
  <si>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</si>
  <si>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</si>
  <si>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t>
  </si>
  <si>
    <t>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</si>
  <si>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</si>
  <si>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</si>
  <si>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</si>
  <si>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</si>
  <si>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</si>
  <si>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</si>
  <si>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</si>
  <si>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</si>
  <si>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</si>
  <si>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</si>
  <si>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</si>
  <si>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</si>
  <si>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</si>
  <si>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</si>
  <si>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</si>
  <si>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</si>
  <si>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</si>
  <si>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</si>
  <si>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</si>
  <si>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</si>
  <si>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</si>
  <si>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</si>
  <si>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</si>
  <si>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</si>
  <si>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</si>
  <si>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</si>
  <si>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</si>
  <si>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</si>
  <si>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</si>
  <si>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</si>
  <si>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</si>
  <si>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</si>
  <si>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</si>
  <si>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</si>
  <si>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</si>
  <si>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</si>
  <si>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</si>
  <si>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</si>
  <si>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</si>
  <si>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</si>
  <si>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</si>
  <si>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</si>
  <si>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</si>
  <si>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</si>
  <si>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</si>
  <si>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</si>
  <si>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</si>
  <si>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</si>
  <si>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</si>
  <si>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</si>
  <si>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</si>
  <si>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</si>
  <si>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</si>
  <si>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</si>
  <si>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</si>
  <si>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</si>
  <si>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</si>
  <si>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</si>
  <si>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</si>
  <si>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</si>
  <si>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</si>
  <si>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</si>
  <si>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</si>
  <si>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</si>
  <si>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</si>
  <si>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</si>
  <si>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</si>
  <si>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</si>
  <si>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</si>
  <si>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</si>
  <si>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</si>
  <si>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</si>
  <si>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</si>
  <si>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</si>
  <si>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</si>
  <si>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</si>
  <si>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</si>
  <si>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</si>
  <si>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</si>
  <si>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</si>
  <si>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</si>
  <si>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</si>
  <si>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</si>
  <si>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</si>
  <si>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</si>
  <si>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</si>
  <si>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</si>
  <si>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</si>
  <si>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</si>
  <si>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</si>
  <si>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</si>
  <si>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</si>
  <si>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</si>
  <si>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</si>
  <si>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</si>
  <si>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</si>
  <si>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</si>
  <si>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</si>
  <si>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</si>
  <si>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</si>
  <si>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</si>
  <si>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</si>
  <si>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</si>
  <si>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</si>
  <si>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</si>
  <si>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</si>
  <si>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</si>
  <si>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</si>
  <si>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</si>
  <si>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</si>
  <si>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</si>
  <si>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</si>
  <si>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</si>
  <si>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</si>
  <si>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</si>
  <si>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</si>
  <si>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</si>
  <si>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</si>
  <si>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</si>
  <si>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</si>
  <si>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</si>
  <si>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</si>
  <si>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</si>
  <si>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</si>
  <si>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</si>
  <si>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</si>
  <si>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</si>
  <si>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</si>
  <si>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</si>
  <si>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</si>
  <si>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</si>
  <si>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</si>
  <si>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</si>
  <si>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</si>
  <si>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</si>
  <si>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</si>
  <si>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</si>
  <si>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</si>
  <si>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</si>
  <si>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</si>
  <si>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</si>
  <si>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</si>
  <si>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</si>
  <si>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</si>
  <si>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</si>
  <si>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</si>
  <si>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</si>
  <si>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</si>
  <si>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</si>
  <si>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</si>
  <si>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</si>
  <si>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</si>
  <si>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</si>
  <si>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</si>
  <si>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</si>
  <si>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</si>
  <si>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</si>
  <si>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</si>
  <si>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</si>
  <si>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</si>
  <si>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</si>
  <si>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</si>
  <si>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</si>
  <si>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</si>
  <si>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</si>
  <si>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</si>
  <si>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</si>
  <si>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</si>
  <si>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</si>
  <si>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</si>
  <si>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</si>
  <si>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</si>
  <si>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</si>
  <si>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</si>
  <si>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</si>
  <si>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</si>
  <si>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</si>
  <si>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</si>
  <si>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</si>
  <si>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</si>
  <si>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</si>
  <si>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</si>
  <si>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</si>
  <si>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</si>
  <si>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</si>
  <si>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</si>
  <si>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</si>
  <si>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</si>
  <si>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</si>
  <si>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</si>
  <si>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</si>
  <si>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</si>
  <si>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</si>
  <si>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</si>
  <si>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</si>
  <si>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</si>
  <si>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</si>
  <si>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</si>
  <si>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</si>
  <si>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</si>
  <si>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</si>
  <si>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</si>
  <si>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</si>
  <si>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</si>
  <si>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</si>
  <si>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</si>
  <si>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</si>
  <si>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</si>
  <si>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</si>
  <si>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</si>
  <si>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</si>
  <si>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</si>
  <si>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</si>
  <si>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</si>
  <si>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</si>
  <si>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</si>
  <si>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</si>
  <si>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</si>
  <si>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</si>
  <si>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</si>
  <si>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</si>
  <si>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</si>
  <si>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</si>
  <si>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</si>
  <si>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</si>
  <si>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</si>
  <si>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</si>
  <si>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</si>
  <si>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</si>
  <si>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</si>
  <si>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</si>
  <si>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</si>
  <si>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</si>
  <si>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</si>
  <si>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</si>
  <si>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</si>
  <si>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</si>
  <si>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</si>
  <si>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</si>
  <si>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</si>
  <si>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</si>
  <si>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</si>
  <si>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</si>
  <si>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</si>
  <si>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</si>
  <si>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</si>
  <si>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</si>
  <si>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</si>
  <si>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</si>
  <si>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</si>
  <si>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</si>
  <si>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</si>
  <si>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</si>
  <si>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</si>
  <si>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</si>
  <si>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</si>
  <si>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</si>
  <si>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</si>
  <si>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</si>
  <si>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</si>
  <si>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</si>
  <si>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</si>
  <si>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</si>
  <si>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</si>
  <si>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</si>
  <si>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</si>
  <si>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</si>
  <si>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</si>
  <si>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</si>
  <si>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</si>
  <si>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</si>
  <si>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</si>
  <si>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</si>
  <si>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</si>
  <si>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</si>
  <si>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ГП ЕАО "Облэнергоремонт плюс"</t>
  </si>
  <si>
    <t>0,02837</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</si>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</sst>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4FFE1-3152-4BC9-B34A-54560BE0C7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9ABAA4-17AE-E8AE-1993-FD558D8A8145}" mc:Ignorable="x14ac xr xr2 xr3">
  <sheetPr>
    <tabColor rgb="FFCCCCFF"/>
  </sheetPr>
  <dimension ref="A1:P78"/>
  <sheetViews>
    <sheetView topLeftCell="A1" showGridLines="0" zoomScale="90" workbookViewId="0">
      <selection activeCell="L37" sqref="L3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45352.56118055555</v>
      </c>
      <c r="G11" s="62"/>
      <c r="H11" s="779" t="s">
        <v>18</v>
      </c>
      <c r="J11" s="882" t="s">
        <v>19</v>
      </c>
    </row>
    <row customHeight="1" ht="22.5">
      <c r="A12" s="1952"/>
      <c r="D12" s="60"/>
      <c r="E12" s="1173" t="s">
        <v>20</v>
      </c>
      <c r="F12" s="2549">
        <v>45901.561736111114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45323.56219907408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EA5948-F171-A949-D06D-8EDF1A4FAB6A}"/>
    <hyperlink ref="H17" location="Титульный!H9" display="Как заполнить?" tooltip="Помощь по работе с полями отчётной формы" xr:uid="{32CB8733-0B3B-BB9C-2819-77C5374845BA}"/>
    <hyperlink ref="H39" location="Титульный!H9" display="Как заполнить?" tooltip="Помощь по работе с полями отчётной формы" xr:uid="{8016DD27-AAD4-4F89-94BE-E578B02A8086}"/>
    <hyperlink ref="H62" location="Титульный!H9" display="Как заполнить?" tooltip="Помощь по работе с полями отчётной формы" xr:uid="{DD76AF8C-10CC-3037-AC99-A0906AF02FB3}"/>
    <hyperlink ref="F70" r:id="rId4" xr:uid="{936F38D9-9D96-00F9-9579-B74AEB6E72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0B74A-BDB9-6482-A31C-947FB7392A6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A5BEE-AED7-4DA8-CF42-74B8C968E4E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96</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5C79D-8944-854F-C811-57EEBC58D378}" mc:Ignorable="x14ac xr xr2 xr3">
  <sheetPr>
    <tabColor rgb="FFCCCCFF"/>
  </sheetPr>
  <dimension ref="A1:AR130"/>
  <sheetViews>
    <sheetView topLeftCell="C4" showGridLines="0" zoomScale="110" workbookViewId="0" tabSelected="1">
      <selection activeCell="P53" sqref="P53"/>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118</v>
      </c>
      <c r="F9" s="1957"/>
      <c r="G9" s="1971" t="s">
        <v>102</v>
      </c>
      <c r="H9" s="1971" t="s">
        <v>85</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86</v>
      </c>
      <c r="F10" s="1314" t="s">
        <v>124</v>
      </c>
      <c r="G10" s="1971"/>
      <c r="H10" s="1971"/>
      <c r="I10" s="1971"/>
      <c r="J10" s="1971"/>
      <c r="K10" s="96" t="s">
        <v>105</v>
      </c>
      <c r="L10" s="1971" t="s">
        <v>85</v>
      </c>
      <c r="M10" s="1971"/>
      <c r="N10" s="96" t="s">
        <v>125</v>
      </c>
      <c r="O10" s="96" t="s">
        <v>105</v>
      </c>
      <c r="P10" s="1971" t="s">
        <v>85</v>
      </c>
      <c r="Q10" s="1971"/>
      <c r="R10" s="96" t="s">
        <v>125</v>
      </c>
      <c r="S10" s="271" t="s">
        <v>105</v>
      </c>
      <c r="T10" s="1971" t="s">
        <v>85</v>
      </c>
      <c r="U10" s="1971"/>
      <c r="V10" s="271" t="s">
        <v>86</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1" customFormat="1" customHeight="1" ht="12" hidden="1">
      <c r="D11" s="1268" t="s">
        <v>106</v>
      </c>
      <c r="E11" s="1268" t="s">
        <v>107</v>
      </c>
      <c r="F11" s="1268"/>
      <c r="G11" s="1268" t="s">
        <v>87</v>
      </c>
      <c r="H11" s="2018" t="s">
        <v>108</v>
      </c>
      <c r="I11" s="2018"/>
      <c r="J11" s="1268" t="s">
        <v>89</v>
      </c>
      <c r="K11" s="1268" t="s">
        <v>90</v>
      </c>
      <c r="L11" s="2018" t="s">
        <v>96</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192</v>
      </c>
      <c r="F48" s="1995" t="s">
        <v>64</v>
      </c>
      <c r="G48" s="2862" t="str">
        <f>INDEX(HEAT_PT_VED_NAME,MATCH(4190072,HEAT_PT_VED_ID,0))</f>
        <v>Подключение (технологическое присоединение) к системе теплоснабжения</v>
      </c>
      <c r="H48" s="2863"/>
      <c r="I48" s="2863">
        <v>1</v>
      </c>
      <c r="J48" s="2864" t="s">
        <v>193</v>
      </c>
      <c r="K48" s="2865" t="s">
        <v>64</v>
      </c>
      <c r="L48" s="2866"/>
      <c r="M48" s="2866" t="s">
        <v>106</v>
      </c>
      <c r="N48" s="2867" t="str">
        <f>IF(Z48="","",INDEX(TERRITORY_MR_LIST,MATCH(Z48,TERRITORY_LIST_ID,0)))</f>
        <v>Территория 1</v>
      </c>
      <c r="O48" s="2865" t="s">
        <v>54</v>
      </c>
      <c r="P48" s="2866"/>
      <c r="Q48" s="2866" t="s">
        <v>106</v>
      </c>
      <c r="R48" s="2868" t="s">
        <v>24</v>
      </c>
      <c r="S48" s="2869" t="s">
        <v>64</v>
      </c>
      <c r="T48" s="2866"/>
      <c r="U48" s="2866" t="s">
        <v>106</v>
      </c>
      <c r="V48" s="2870" t="s">
        <v>194</v>
      </c>
      <c r="W48" s="2864"/>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201</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202</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203</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204</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B667-7E55-E09C-9E9D-2E7BED54DDA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118</v>
      </c>
      <c r="G8" s="2030"/>
      <c r="H8" s="2029" t="s">
        <v>85</v>
      </c>
      <c r="I8" s="2030"/>
      <c r="J8" s="1971" t="s">
        <v>119</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124</v>
      </c>
      <c r="H9" s="2031"/>
      <c r="I9" s="2032"/>
      <c r="J9" s="1955"/>
      <c r="K9" s="1599"/>
      <c r="L9" s="1971" t="s">
        <v>277</v>
      </c>
      <c r="M9" s="1955"/>
      <c r="N9" s="2029" t="s">
        <v>85</v>
      </c>
      <c r="O9" s="2030"/>
      <c r="P9" s="1971" t="s">
        <v>125</v>
      </c>
      <c r="Q9" s="1596"/>
      <c r="R9" s="1971" t="s">
        <v>277</v>
      </c>
      <c r="S9" s="1955"/>
      <c r="T9" s="2029" t="s">
        <v>85</v>
      </c>
      <c r="U9" s="2030"/>
      <c r="V9" s="1971" t="s">
        <v>125</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126</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6AB5D-50E4-B784-5F82-F8B17E37A70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Еврейская автономная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790145002</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87</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8E12F-BE52-2191-DE15-11AD7EA40BF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FAFF6-0952-FB6F-39E7-AD319EEB574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0"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8EFAE-1025-C358-B664-5731A101B8A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80</v>
      </c>
      <c r="H1" s="495" t="s">
        <v>81</v>
      </c>
      <c r="I1" s="495" t="s">
        <v>82</v>
      </c>
      <c r="P1" s="495" t="s">
        <v>80</v>
      </c>
      <c r="Q1" s="495" t="s">
        <v>81</v>
      </c>
      <c r="R1" s="495" t="s">
        <v>82</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93AE4-CCF3-ED13-B963-991BB9A41F0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45323.56219907408</v>
      </c>
      <c r="W30" s="2099"/>
      <c r="X30" s="2099"/>
      <c r="Y30" s="2099"/>
      <c r="Z30" s="2099"/>
      <c r="AA30" s="2099"/>
      <c r="AB30" s="2099"/>
      <c r="AC30" s="322"/>
      <c r="AD30" s="2099" t="str">
        <f>IF(TITLE_DATE_PR_CHANGE="",IF(TITLE_DATE_PR="","",TITLE_DATE_PR),TITLE_DATE_PR_CHANGE)</f>
        <v>45323.56219907408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284/24</v>
      </c>
      <c r="W31" s="2100"/>
      <c r="X31" s="2100"/>
      <c r="Y31" s="2100"/>
      <c r="Z31" s="2100"/>
      <c r="AA31" s="2100"/>
      <c r="AB31" s="2100"/>
      <c r="AC31" s="322"/>
      <c r="AD31" s="2100" t="str">
        <f>IF(TITLE_NUMBER_PR_CHANGE="",IF(TITLE_NUMBER_PR="","",TITLE_NUMBER_PR),TITLE_NUMBER_PR_CHANGE)</f>
        <v>284/24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45323.56219907408</v>
      </c>
      <c r="W34" s="2099"/>
      <c r="X34" s="2099"/>
      <c r="Y34" s="2099"/>
      <c r="Z34" s="2099"/>
      <c r="AA34" s="2099"/>
      <c r="AB34" s="2099"/>
      <c r="AC34" s="322"/>
      <c r="AD34" s="2099" t="str">
        <f>IF(TITLE_DATE_PR_CHANGE="",IF(TITLE_DATE_PR="","",TITLE_DATE_PR),TITLE_DATE_PR_CHANGE)</f>
        <v>45323.56219907408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284/24</v>
      </c>
      <c r="W35" s="2100"/>
      <c r="X35" s="2100"/>
      <c r="Y35" s="2100"/>
      <c r="Z35" s="2100"/>
      <c r="AA35" s="2100"/>
      <c r="AB35" s="2100"/>
      <c r="AC35" s="322"/>
      <c r="AD35" s="2100" t="str">
        <f>IF(TITLE_NUMBER_PR_CHANGE="",IF(TITLE_NUMBER_PR="","",TITLE_NUMBER_PR),TITLE_NUMBER_PR_CHANGE)</f>
        <v>284/24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C5023-7B38-1E4B-E313-233FF0BDDB6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45323.56219907408</v>
      </c>
      <c r="W30" s="2099"/>
      <c r="X30" s="2099"/>
      <c r="Y30" s="2099"/>
      <c r="Z30" s="2099"/>
      <c r="AA30" s="2099"/>
      <c r="AB30" s="2099"/>
      <c r="AC30" s="322"/>
      <c r="AD30" s="2099" t="str">
        <f>IF(TITLE_DATE_PR_CHANGE="",IF(TITLE_DATE_PR="","",TITLE_DATE_PR),TITLE_DATE_PR_CHANGE)</f>
        <v>45323.56219907408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284/24</v>
      </c>
      <c r="W31" s="2100"/>
      <c r="X31" s="2100"/>
      <c r="Y31" s="2100"/>
      <c r="Z31" s="2100"/>
      <c r="AA31" s="2100"/>
      <c r="AB31" s="2100"/>
      <c r="AC31" s="322"/>
      <c r="AD31" s="2100" t="str">
        <f>IF(TITLE_NUMBER_PR_CHANGE="",IF(TITLE_NUMBER_PR="","",TITLE_NUMBER_PR),TITLE_NUMBER_PR_CHANGE)</f>
        <v>284/24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45323.56219907408</v>
      </c>
      <c r="W34" s="2099"/>
      <c r="X34" s="2099"/>
      <c r="Y34" s="2099"/>
      <c r="Z34" s="2099"/>
      <c r="AA34" s="2099"/>
      <c r="AB34" s="2099"/>
      <c r="AC34" s="322"/>
      <c r="AD34" s="2099" t="str">
        <f>IF(TITLE_DATE_PR_CHANGE="",IF(TITLE_DATE_PR="","",TITLE_DATE_PR),TITLE_DATE_PR_CHANGE)</f>
        <v>45323.56219907408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284/24</v>
      </c>
      <c r="W35" s="2100"/>
      <c r="X35" s="2100"/>
      <c r="Y35" s="2100"/>
      <c r="Z35" s="2100"/>
      <c r="AA35" s="2100"/>
      <c r="AB35" s="2100"/>
      <c r="AC35" s="322"/>
      <c r="AD35" s="2100" t="str">
        <f>IF(TITLE_NUMBER_PR_CHANGE="",IF(TITLE_NUMBER_PR="","",TITLE_NUMBER_PR),TITLE_NUMBER_PR_CHANGE)</f>
        <v>284/24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0A098-CAC4-2E5D-5CFF-FE15C34CEA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45323.56219907408</v>
      </c>
      <c r="W30" s="2099"/>
      <c r="X30" s="2099"/>
      <c r="Y30" s="2099"/>
      <c r="Z30" s="2099"/>
      <c r="AA30" s="2099"/>
      <c r="AB30" s="2099"/>
      <c r="AC30" s="322"/>
      <c r="AD30" s="2099" t="str">
        <f>IF(TITLE_DATE_PR_CHANGE="",IF(TITLE_DATE_PR="","",TITLE_DATE_PR),TITLE_DATE_PR_CHANGE)</f>
        <v>45323.56219907408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284/24</v>
      </c>
      <c r="W31" s="2100"/>
      <c r="X31" s="2100"/>
      <c r="Y31" s="2100"/>
      <c r="Z31" s="2100"/>
      <c r="AA31" s="2100"/>
      <c r="AB31" s="2100"/>
      <c r="AC31" s="322"/>
      <c r="AD31" s="2100" t="str">
        <f>IF(TITLE_NUMBER_PR_CHANGE="",IF(TITLE_NUMBER_PR="","",TITLE_NUMBER_PR),TITLE_NUMBER_PR_CHANGE)</f>
        <v>284/24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45323.56219907408</v>
      </c>
      <c r="W34" s="2099"/>
      <c r="X34" s="2099"/>
      <c r="Y34" s="2099"/>
      <c r="Z34" s="2099"/>
      <c r="AA34" s="2099"/>
      <c r="AB34" s="2099"/>
      <c r="AC34" s="322"/>
      <c r="AD34" s="2099" t="str">
        <f>IF(TITLE_DATE_PR_CHANGE="",IF(TITLE_DATE_PR="","",TITLE_DATE_PR),TITLE_DATE_PR_CHANGE)</f>
        <v>45323.56219907408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284/24</v>
      </c>
      <c r="W35" s="2100"/>
      <c r="X35" s="2100"/>
      <c r="Y35" s="2100"/>
      <c r="Z35" s="2100"/>
      <c r="AA35" s="2100"/>
      <c r="AB35" s="2100"/>
      <c r="AC35" s="322"/>
      <c r="AD35" s="2100" t="str">
        <f>IF(TITLE_NUMBER_PR_CHANGE="",IF(TITLE_NUMBER_PR="","",TITLE_NUMBER_PR),TITLE_NUMBER_PR_CHANGE)</f>
        <v>284/24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6" customFormat="1" customHeight="1" ht="23.2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8BE57-EC63-BBE7-4E49-68008942E446}"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45323.56219907408</v>
      </c>
      <c r="W30" s="2099"/>
      <c r="X30" s="2099"/>
      <c r="Y30" s="2099"/>
      <c r="Z30" s="2099"/>
      <c r="AA30" s="2099"/>
      <c r="AB30" s="2099"/>
      <c r="AC30" s="322"/>
      <c r="AD30" s="2099" t="str">
        <f>IF(TITLE_DATE_PR_CHANGE="",IF(TITLE_DATE_PR="","",TITLE_DATE_PR),TITLE_DATE_PR_CHANGE)</f>
        <v>45323.56219907408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284/24</v>
      </c>
      <c r="W31" s="2100"/>
      <c r="X31" s="2100"/>
      <c r="Y31" s="2100"/>
      <c r="Z31" s="2100"/>
      <c r="AA31" s="2100"/>
      <c r="AB31" s="2100"/>
      <c r="AC31" s="322"/>
      <c r="AD31" s="2100" t="str">
        <f>IF(TITLE_NUMBER_PR_CHANGE="",IF(TITLE_NUMBER_PR="","",TITLE_NUMBER_PR),TITLE_NUMBER_PR_CHANGE)</f>
        <v>284/24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45323.56219907408</v>
      </c>
      <c r="W34" s="2099"/>
      <c r="X34" s="2099"/>
      <c r="Y34" s="2099"/>
      <c r="Z34" s="2099"/>
      <c r="AA34" s="2099"/>
      <c r="AB34" s="2099"/>
      <c r="AC34" s="322"/>
      <c r="AD34" s="2099" t="str">
        <f>IF(TITLE_DATE_PR_CHANGE="",IF(TITLE_DATE_PR="","",TITLE_DATE_PR),TITLE_DATE_PR_CHANGE)</f>
        <v>45323.56219907408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284/24</v>
      </c>
      <c r="W35" s="2100"/>
      <c r="X35" s="2100"/>
      <c r="Y35" s="2100"/>
      <c r="Z35" s="2100"/>
      <c r="AA35" s="2100"/>
      <c r="AB35" s="2100"/>
      <c r="AC35" s="322"/>
      <c r="AD35" s="2100" t="str">
        <f>IF(TITLE_NUMBER_PR_CHANGE="",IF(TITLE_NUMBER_PR="","",TITLE_NUMBER_PR),TITLE_NUMBER_PR_CHANGE)</f>
        <v>284/24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437</v>
      </c>
      <c r="W40" s="2116"/>
      <c r="X40" s="2118" t="s">
        <v>423</v>
      </c>
      <c r="Y40" s="2120"/>
      <c r="Z40" s="2118" t="s">
        <v>424</v>
      </c>
      <c r="AA40" s="2119"/>
      <c r="AB40" s="2120"/>
      <c r="AC40" s="2130"/>
      <c r="AD40" s="2135" t="s">
        <v>437</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7D4C4-B39F-33AC-05FC-D37959112143}"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45323.56219907408</v>
      </c>
      <c r="W30" s="2099"/>
      <c r="X30" s="2099"/>
      <c r="Y30" s="2099"/>
      <c r="Z30" s="2099"/>
      <c r="AA30" s="2099"/>
      <c r="AB30" s="2099"/>
      <c r="AC30" s="322"/>
      <c r="AD30" s="2099" t="str">
        <f>IF(TITLE_DATE_PR_CHANGE="",IF(TITLE_DATE_PR="","",TITLE_DATE_PR),TITLE_DATE_PR_CHANGE)</f>
        <v>45323.56219907408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284/24</v>
      </c>
      <c r="W31" s="2100"/>
      <c r="X31" s="2100"/>
      <c r="Y31" s="2100"/>
      <c r="Z31" s="2100"/>
      <c r="AA31" s="2100"/>
      <c r="AB31" s="2100"/>
      <c r="AC31" s="322"/>
      <c r="AD31" s="2100" t="str">
        <f>IF(TITLE_NUMBER_PR_CHANGE="",IF(TITLE_NUMBER_PR="","",TITLE_NUMBER_PR),TITLE_NUMBER_PR_CHANGE)</f>
        <v>284/24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45323.56219907408</v>
      </c>
      <c r="W34" s="2099"/>
      <c r="X34" s="2099"/>
      <c r="Y34" s="2099"/>
      <c r="Z34" s="2099"/>
      <c r="AA34" s="2099"/>
      <c r="AB34" s="2099"/>
      <c r="AC34" s="322"/>
      <c r="AD34" s="2099" t="str">
        <f>IF(TITLE_DATE_PR_CHANGE="",IF(TITLE_DATE_PR="","",TITLE_DATE_PR),TITLE_DATE_PR_CHANGE)</f>
        <v>45323.56219907408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284/24</v>
      </c>
      <c r="W35" s="2100"/>
      <c r="X35" s="2100"/>
      <c r="Y35" s="2100"/>
      <c r="Z35" s="2100"/>
      <c r="AA35" s="2100"/>
      <c r="AB35" s="2100"/>
      <c r="AC35" s="322"/>
      <c r="AD35" s="2100" t="str">
        <f>IF(TITLE_NUMBER_PR_CHANGE="",IF(TITLE_NUMBER_PR="","",TITLE_NUMBER_PR),TITLE_NUMBER_PR_CHANGE)</f>
        <v>284/24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FDE85-6331-4683-80A9-7171302C62B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45323.56219907408</v>
      </c>
      <c r="W30" s="2099"/>
      <c r="X30" s="2099"/>
      <c r="Y30" s="2099"/>
      <c r="Z30" s="2099"/>
      <c r="AA30" s="2099"/>
      <c r="AB30" s="2099"/>
      <c r="AC30" s="322"/>
      <c r="AD30" s="2099" t="str">
        <f>IF(TITLE_DATE_PR_CHANGE="",IF(TITLE_DATE_PR="","",TITLE_DATE_PR),TITLE_DATE_PR_CHANGE)</f>
        <v>45323.56219907408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284/24</v>
      </c>
      <c r="W31" s="2100"/>
      <c r="X31" s="2100"/>
      <c r="Y31" s="2100"/>
      <c r="Z31" s="2100"/>
      <c r="AA31" s="2100"/>
      <c r="AB31" s="2100"/>
      <c r="AC31" s="322"/>
      <c r="AD31" s="2100" t="str">
        <f>IF(TITLE_NUMBER_PR_CHANGE="",IF(TITLE_NUMBER_PR="","",TITLE_NUMBER_PR),TITLE_NUMBER_PR_CHANGE)</f>
        <v>284/24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45323.56219907408</v>
      </c>
      <c r="W34" s="2099"/>
      <c r="X34" s="2099"/>
      <c r="Y34" s="2099"/>
      <c r="Z34" s="2099"/>
      <c r="AA34" s="2099"/>
      <c r="AB34" s="2099"/>
      <c r="AC34" s="322"/>
      <c r="AD34" s="2099" t="str">
        <f>IF(TITLE_DATE_PR_CHANGE="",IF(TITLE_DATE_PR="","",TITLE_DATE_PR),TITLE_DATE_PR_CHANGE)</f>
        <v>45323.56219907408</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284/24</v>
      </c>
      <c r="W35" s="2100"/>
      <c r="X35" s="2100"/>
      <c r="Y35" s="2100"/>
      <c r="Z35" s="2100"/>
      <c r="AA35" s="2100"/>
      <c r="AB35" s="2100"/>
      <c r="AC35" s="322"/>
      <c r="AD35" s="2100" t="str">
        <f>IF(TITLE_NUMBER_PR_CHANGE="",IF(TITLE_NUMBER_PR="","",TITLE_NUMBER_PR),TITLE_NUMBER_PR_CHANGE)</f>
        <v>284/24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1EC0D-25F1-F348-8B53-F1D192C6A8F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45323.56219907408</v>
      </c>
      <c r="Y34" s="2099"/>
      <c r="Z34" s="2099"/>
      <c r="AA34" s="2099"/>
      <c r="AB34" s="2099"/>
      <c r="AC34" s="2099"/>
      <c r="AD34" s="2099"/>
      <c r="AE34" s="2099"/>
      <c r="AF34" s="322"/>
      <c r="AG34" s="2099" t="str">
        <f>IF(TITLE_DATE_PR_CHANGE="",IF(TITLE_DATE_PR="","",TITLE_DATE_PR),TITLE_DATE_PR_CHANGE)</f>
        <v>45323.56219907408</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284/24</v>
      </c>
      <c r="Y35" s="2100"/>
      <c r="Z35" s="2100"/>
      <c r="AA35" s="2100"/>
      <c r="AB35" s="2100"/>
      <c r="AC35" s="2100"/>
      <c r="AD35" s="2100"/>
      <c r="AE35" s="2100"/>
      <c r="AF35" s="322"/>
      <c r="AG35" s="2100" t="str">
        <f>IF(TITLE_NUMBER_PR_CHANGE="",IF(TITLE_NUMBER_PR="","",TITLE_NUMBER_PR),TITLE_NUMBER_PR_CHANGE)</f>
        <v>284/24</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45323.56219907408</v>
      </c>
      <c r="Y38" s="2099"/>
      <c r="Z38" s="2099"/>
      <c r="AA38" s="2099"/>
      <c r="AB38" s="2099"/>
      <c r="AC38" s="2099"/>
      <c r="AD38" s="2099"/>
      <c r="AE38" s="2099"/>
      <c r="AF38" s="322"/>
      <c r="AG38" s="2099" t="str">
        <f>IF(TITLE_DATE_PR_CHANGE="",IF(TITLE_DATE_PR="","",TITLE_DATE_PR),TITLE_DATE_PR_CHANGE)</f>
        <v>45323.56219907408</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284/24</v>
      </c>
      <c r="Y39" s="2100"/>
      <c r="Z39" s="2100"/>
      <c r="AA39" s="2100"/>
      <c r="AB39" s="2100"/>
      <c r="AC39" s="2100"/>
      <c r="AD39" s="2100"/>
      <c r="AE39" s="2100"/>
      <c r="AF39" s="322"/>
      <c r="AG39" s="2100" t="str">
        <f>IF(TITLE_NUMBER_PR_CHANGE="",IF(TITLE_NUMBER_PR="","",TITLE_NUMBER_PR),TITLE_NUMBER_PR_CHANGE)</f>
        <v>284/24</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442</v>
      </c>
      <c r="Y44" s="2153" t="s">
        <v>443</v>
      </c>
      <c r="Z44" s="2153"/>
      <c r="AA44" s="2153"/>
      <c r="AB44" s="2153"/>
      <c r="AC44" s="2144" t="s">
        <v>424</v>
      </c>
      <c r="AD44" s="2162"/>
      <c r="AE44" s="2163"/>
      <c r="AF44" s="2130"/>
      <c r="AG44" s="2144" t="s">
        <v>442</v>
      </c>
      <c r="AH44" s="2153" t="s">
        <v>443</v>
      </c>
      <c r="AI44" s="2153"/>
      <c r="AJ44" s="2153"/>
      <c r="AK44" s="2153"/>
      <c r="AL44" s="2144" t="s">
        <v>424</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434</v>
      </c>
      <c r="AD46" s="2158" t="s">
        <v>435</v>
      </c>
      <c r="AE46" s="2159"/>
      <c r="AF46" s="2130"/>
      <c r="AG46" s="2166"/>
      <c r="AH46" s="2155"/>
      <c r="AI46" s="2154" t="s">
        <v>446</v>
      </c>
      <c r="AJ46" s="2121" t="s">
        <v>447</v>
      </c>
      <c r="AK46" s="2122"/>
      <c r="AL46" s="2154" t="s">
        <v>434</v>
      </c>
      <c r="AM46" s="2158" t="s">
        <v>435</v>
      </c>
      <c r="AN46" s="2159"/>
      <c r="AO46" s="2130"/>
      <c r="AP46" s="2133"/>
      <c r="AQ46" s="1971"/>
    </row>
    <row customHeight="1" ht="62.25">
      <c r="A47" s="1288"/>
      <c r="B47" s="1288" t="s">
        <v>131</v>
      </c>
      <c r="C47" s="1288" t="s">
        <v>132</v>
      </c>
      <c r="D47" s="1288" t="s">
        <v>133</v>
      </c>
      <c r="E47" s="1340" t="s">
        <v>425</v>
      </c>
      <c r="F47" s="1340" t="s">
        <v>426</v>
      </c>
      <c r="G47" s="1340" t="s">
        <v>427</v>
      </c>
      <c r="H47" s="1340" t="s">
        <v>428</v>
      </c>
      <c r="I47" s="1340" t="s">
        <v>429</v>
      </c>
      <c r="J47" s="1340" t="s">
        <v>430</v>
      </c>
      <c r="K47" s="1340" t="s">
        <v>431</v>
      </c>
      <c r="L47" s="1340" t="s">
        <v>448</v>
      </c>
      <c r="M47" s="1340" t="s">
        <v>406</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1"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0DD92-C602-2847-B4BB-9072F7EF793E}" mc:Ignorable="x14ac xr xr2 xr3">
  <sheetPr>
    <tabColor theme="6" tint="0.4"/>
  </sheetPr>
  <dimension ref="A1:BF69"/>
  <sheetViews>
    <sheetView topLeftCell="A1" showGridLines="0" zoomScale="90" workbookViewId="0">
      <selection activeCell="T67" sqref="T67:BA67"/>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393</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2"/>
      <c r="AU8" s="3473"/>
      <c r="AV8" s="3474"/>
      <c r="AW8" s="2869" t="s">
        <v>64</v>
      </c>
      <c r="AX8" s="3474"/>
      <c r="AY8" s="2869"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405</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406</v>
      </c>
      <c r="P23" s="1538"/>
      <c r="Q23" s="1540"/>
      <c r="R23" s="1540"/>
      <c r="Y23" s="1537" t="s">
        <v>408</v>
      </c>
      <c r="AA23" s="1537" t="s">
        <v>409</v>
      </c>
      <c r="AB23" s="1537" t="s">
        <v>456</v>
      </c>
      <c r="AE23" s="1537" t="s">
        <v>457</v>
      </c>
      <c r="AF23" s="1537" t="s">
        <v>456</v>
      </c>
      <c r="AI23" s="1537" t="s">
        <v>458</v>
      </c>
      <c r="AJ23" s="1537" t="s">
        <v>456</v>
      </c>
      <c r="AM23" s="1537" t="s">
        <v>459</v>
      </c>
      <c r="AQ23" s="1537" t="s">
        <v>408</v>
      </c>
      <c r="AS23" s="1537" t="s">
        <v>409</v>
      </c>
      <c r="AT23" s="3517"/>
      <c r="AU23" s="3517"/>
      <c r="AV23" s="3517"/>
      <c r="AW23" s="3517" t="s">
        <v>408</v>
      </c>
      <c r="AX23" s="3517"/>
      <c r="AY23" s="3517" t="s">
        <v>409</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
      </c>
      <c r="AU30" s="3523"/>
      <c r="AV30" s="3523"/>
      <c r="AW30" s="3523"/>
      <c r="AX30" s="3523"/>
      <c r="AY30" s="3452"/>
      <c r="AZ30" s="322"/>
      <c r="BA30" s="268"/>
      <c r="BB30" s="368"/>
      <c r="BC30" s="368"/>
      <c r="BD30" s="368"/>
      <c r="BE30" s="368"/>
      <c r="BF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45323.56219907408</v>
      </c>
      <c r="W31" s="2099"/>
      <c r="X31" s="2099"/>
      <c r="Y31" s="2099"/>
      <c r="Z31" s="2099"/>
      <c r="AA31" s="322"/>
      <c r="AB31" s="2099" t="str">
        <f>IF(TITLE_DATE_PR_CHANGE="",IF(TITLE_DATE_PR="","",TITLE_DATE_PR),TITLE_DATE_PR_CHANGE)</f>
        <v>45323.56219907408</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45323.56219907408</v>
      </c>
      <c r="AU31" s="3524"/>
      <c r="AV31" s="3524"/>
      <c r="AW31" s="3524"/>
      <c r="AX31" s="3524"/>
      <c r="AY31" s="3452"/>
      <c r="AZ31" s="322"/>
      <c r="BA31" s="268"/>
      <c r="BB31" s="368"/>
      <c r="BC31" s="368"/>
      <c r="BD31" s="368"/>
      <c r="BE31" s="368"/>
      <c r="BF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284/24</v>
      </c>
      <c r="W32" s="2100"/>
      <c r="X32" s="2100"/>
      <c r="Y32" s="2100"/>
      <c r="Z32" s="2100"/>
      <c r="AA32" s="322"/>
      <c r="AB32" s="2100" t="str">
        <f>IF(TITLE_NUMBER_PR_CHANGE="",IF(TITLE_NUMBER_PR="","",TITLE_NUMBER_PR),TITLE_NUMBER_PR_CHANGE)</f>
        <v>284/24</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284/24</v>
      </c>
      <c r="AU32" s="3523"/>
      <c r="AV32" s="3523"/>
      <c r="AW32" s="3523"/>
      <c r="AX32" s="3523"/>
      <c r="AY32" s="3452"/>
      <c r="AZ32" s="322"/>
      <c r="BA32" s="268"/>
      <c r="BB32" s="368"/>
      <c r="BC32" s="368"/>
      <c r="BD32" s="368"/>
      <c r="BE32" s="368"/>
      <c r="BF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
      </c>
      <c r="AU33" s="3523"/>
      <c r="AV33" s="3523"/>
      <c r="AW33" s="3523"/>
      <c r="AX33" s="3523"/>
      <c r="AY33" s="3452"/>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45323.56219907408</v>
      </c>
      <c r="W35" s="2099"/>
      <c r="X35" s="2099"/>
      <c r="Y35" s="2099"/>
      <c r="Z35" s="2099"/>
      <c r="AA35" s="322"/>
      <c r="AB35" s="2099" t="str">
        <f>IF(TITLE_DATE_PR_CHANGE="",IF(TITLE_DATE_PR="","",TITLE_DATE_PR),TITLE_DATE_PR_CHANGE)</f>
        <v>45323.56219907408</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45323.56219907408</v>
      </c>
      <c r="AU35" s="3524"/>
      <c r="AV35" s="3524"/>
      <c r="AW35" s="3524"/>
      <c r="AX35" s="3524"/>
      <c r="AY35" s="3452"/>
      <c r="AZ35" s="322"/>
      <c r="BA35" s="268"/>
      <c r="BB35" s="368"/>
      <c r="BC35" s="368"/>
      <c r="BD35" s="368"/>
      <c r="BE35" s="368"/>
      <c r="BF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284/24</v>
      </c>
      <c r="W36" s="2100"/>
      <c r="X36" s="2100"/>
      <c r="Y36" s="2100"/>
      <c r="Z36" s="2100"/>
      <c r="AA36" s="322"/>
      <c r="AB36" s="2100" t="str">
        <f>IF(TITLE_NUMBER_PR_CHANGE="",IF(TITLE_NUMBER_PR="","",TITLE_NUMBER_PR),TITLE_NUMBER_PR_CHANGE)</f>
        <v>284/24</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284/24</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2"/>
      <c r="AU37" s="3452"/>
      <c r="AV37" s="3452"/>
      <c r="AW37" s="3452"/>
      <c r="AX37" s="3452"/>
      <c r="AY37" s="3525"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460</v>
      </c>
      <c r="AU38" s="3526"/>
      <c r="AV38" s="3526"/>
      <c r="AW38" s="3526"/>
      <c r="AX38" s="3526"/>
      <c r="AY38" s="3526"/>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289</v>
      </c>
      <c r="AU39" s="3527"/>
      <c r="AV39" s="3527"/>
      <c r="AW39" s="3527"/>
      <c r="AX39" s="3527"/>
      <c r="AY39" s="3527"/>
      <c r="AZ39" s="1971"/>
      <c r="BA39" s="1971"/>
    </row>
    <row customHeight="1" ht="14.25">
      <c r="Q40" s="279"/>
      <c r="R40" s="377"/>
      <c r="S40" s="2125" t="s">
        <v>85</v>
      </c>
      <c r="T40" s="2062" t="s">
        <v>461</v>
      </c>
      <c r="U40" s="289"/>
      <c r="V40" s="2127"/>
      <c r="W40" s="2127"/>
      <c r="X40" s="2127"/>
      <c r="Y40" s="2127"/>
      <c r="Z40" s="2128"/>
      <c r="AA40" s="2189" t="s">
        <v>418</v>
      </c>
      <c r="AB40" s="2173" t="s">
        <v>462</v>
      </c>
      <c r="AC40" s="2146"/>
      <c r="AD40" s="2146"/>
      <c r="AE40" s="2174"/>
      <c r="AF40" s="2146" t="s">
        <v>463</v>
      </c>
      <c r="AG40" s="2146"/>
      <c r="AH40" s="2146"/>
      <c r="AI40" s="2174"/>
      <c r="AJ40" s="2173" t="s">
        <v>464</v>
      </c>
      <c r="AK40" s="2146"/>
      <c r="AL40" s="2146"/>
      <c r="AM40" s="2174"/>
      <c r="AN40" s="2173" t="s">
        <v>417</v>
      </c>
      <c r="AO40" s="2146"/>
      <c r="AP40" s="2127"/>
      <c r="AQ40" s="2127"/>
      <c r="AR40" s="2128"/>
      <c r="AS40" s="2129" t="s">
        <v>418</v>
      </c>
      <c r="AT40" s="3531"/>
      <c r="AU40" s="3531"/>
      <c r="AV40" s="3531"/>
      <c r="AW40" s="3531"/>
      <c r="AX40" s="3532"/>
      <c r="AY40" s="3533" t="s">
        <v>418</v>
      </c>
      <c r="AZ40" s="2132" t="s">
        <v>420</v>
      </c>
      <c r="BA40" s="1971"/>
    </row>
    <row customHeight="1" ht="33.75">
      <c r="Q41" s="279"/>
      <c r="R41" s="377"/>
      <c r="S41" s="2125"/>
      <c r="T41" s="2062"/>
      <c r="U41" s="1038"/>
      <c r="V41" s="2029" t="s">
        <v>465</v>
      </c>
      <c r="W41" s="2030"/>
      <c r="X41" s="2144" t="s">
        <v>424</v>
      </c>
      <c r="Y41" s="2162"/>
      <c r="Z41" s="2163"/>
      <c r="AA41" s="2190"/>
      <c r="AB41" s="2175"/>
      <c r="AC41" s="2176"/>
      <c r="AD41" s="2176"/>
      <c r="AE41" s="2188"/>
      <c r="AF41" s="2176"/>
      <c r="AG41" s="2176"/>
      <c r="AH41" s="2176"/>
      <c r="AI41" s="2188"/>
      <c r="AJ41" s="2175"/>
      <c r="AK41" s="2176"/>
      <c r="AL41" s="2176"/>
      <c r="AM41" s="2176"/>
      <c r="AN41" s="1971" t="s">
        <v>466</v>
      </c>
      <c r="AO41" s="1971"/>
      <c r="AP41" s="2162" t="s">
        <v>424</v>
      </c>
      <c r="AQ41" s="2162"/>
      <c r="AR41" s="2163"/>
      <c r="AS41" s="2130"/>
      <c r="AT41" s="3538" t="s">
        <v>465</v>
      </c>
      <c r="AU41" s="3539"/>
      <c r="AV41" s="3538" t="s">
        <v>424</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467</v>
      </c>
      <c r="AO42" s="2192"/>
      <c r="AP42" s="2164"/>
      <c r="AQ42" s="2164"/>
      <c r="AR42" s="2165"/>
      <c r="AS42" s="2130"/>
      <c r="AT42" s="3544"/>
      <c r="AU42" s="3545"/>
      <c r="AV42" s="3544"/>
      <c r="AW42" s="3546"/>
      <c r="AX42" s="3545"/>
      <c r="AY42" s="3541"/>
      <c r="AZ42" s="2133"/>
      <c r="BA42" s="1971"/>
    </row>
    <row customHeight="1" ht="14.25">
      <c r="A43" s="1400"/>
      <c r="B43" s="1400" t="s">
        <v>131</v>
      </c>
      <c r="C43" s="1400" t="s">
        <v>132</v>
      </c>
      <c r="D43" s="1400" t="s">
        <v>133</v>
      </c>
      <c r="E43" s="1394" t="s">
        <v>425</v>
      </c>
      <c r="F43" s="1394" t="s">
        <v>426</v>
      </c>
      <c r="G43" s="1394" t="s">
        <v>427</v>
      </c>
      <c r="H43" s="1394" t="s">
        <v>428</v>
      </c>
      <c r="I43" s="1394" t="s">
        <v>429</v>
      </c>
      <c r="J43" s="1394" t="s">
        <v>430</v>
      </c>
      <c r="K43" s="1394" t="s">
        <v>431</v>
      </c>
      <c r="L43" s="1394" t="s">
        <v>406</v>
      </c>
      <c r="Q43" s="279"/>
      <c r="R43" s="377"/>
      <c r="S43" s="2125"/>
      <c r="T43" s="2062"/>
      <c r="U43" s="290"/>
      <c r="V43" s="1360" t="s">
        <v>468</v>
      </c>
      <c r="W43" s="1360" t="s">
        <v>469</v>
      </c>
      <c r="X43" s="1368" t="s">
        <v>434</v>
      </c>
      <c r="Y43" s="2121" t="s">
        <v>435</v>
      </c>
      <c r="Z43" s="2122"/>
      <c r="AA43" s="2191"/>
      <c r="AB43" s="2177"/>
      <c r="AC43" s="2178"/>
      <c r="AD43" s="2178"/>
      <c r="AE43" s="2179"/>
      <c r="AF43" s="2178"/>
      <c r="AG43" s="2178"/>
      <c r="AH43" s="2178"/>
      <c r="AI43" s="2179"/>
      <c r="AJ43" s="2177"/>
      <c r="AK43" s="2178"/>
      <c r="AL43" s="2178"/>
      <c r="AM43" s="2179"/>
      <c r="AN43" s="1903" t="s">
        <v>468</v>
      </c>
      <c r="AO43" s="1903" t="s">
        <v>469</v>
      </c>
      <c r="AP43" s="1368" t="s">
        <v>434</v>
      </c>
      <c r="AQ43" s="2121" t="s">
        <v>435</v>
      </c>
      <c r="AR43" s="2122"/>
      <c r="AS43" s="2131"/>
      <c r="AT43" s="3553" t="s">
        <v>468</v>
      </c>
      <c r="AU43" s="3553" t="s">
        <v>469</v>
      </c>
      <c r="AV43" s="3554" t="s">
        <v>434</v>
      </c>
      <c r="AW43" s="3555" t="s">
        <v>435</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119</v>
      </c>
      <c r="U45" s="288"/>
      <c r="V45" s="2102"/>
      <c r="W45" s="2102"/>
      <c r="X45" s="2102"/>
      <c r="Y45" s="2102"/>
      <c r="Z45" s="2102"/>
      <c r="AA45" s="2103"/>
      <c r="AB45" s="2101" t="str">
        <f>INDEX(PT_DIFFERENTIATION_NTAR,MATCH(A45,PT_DIFFERENTIATION_NTAR_ID,0))</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393</v>
      </c>
      <c r="BC48" s="506"/>
      <c r="BD48" s="506" t="str">
        <f>IF(T48="","",T48)</f>
        <v>Источник тепловой энергии  </v>
      </c>
      <c r="BE48" s="506"/>
      <c r="BF48" s="506"/>
    </row>
    <row s="2611"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470</v>
      </c>
      <c r="U51" s="288"/>
      <c r="V51" s="3559"/>
      <c r="W51" s="3560"/>
      <c r="X51" s="3561"/>
      <c r="Y51" s="3562" t="s">
        <v>64</v>
      </c>
      <c r="Z51" s="3561"/>
      <c r="AA51" s="3562" t="s">
        <v>64</v>
      </c>
      <c r="AB51" s="1981" t="s">
        <v>64</v>
      </c>
      <c r="AC51" s="2180"/>
      <c r="AD51" s="2057">
        <v>1</v>
      </c>
      <c r="AE51" s="3563" t="s">
        <v>471</v>
      </c>
      <c r="AF51" s="1981" t="s">
        <v>54</v>
      </c>
      <c r="AG51" s="2180"/>
      <c r="AH51" s="2057">
        <v>1</v>
      </c>
      <c r="AI51" s="2172" t="s">
        <v>24</v>
      </c>
      <c r="AJ51" s="1981" t="s">
        <v>54</v>
      </c>
      <c r="AK51" s="301"/>
      <c r="AL51" s="1367">
        <v>1</v>
      </c>
      <c r="AM51" s="1432"/>
      <c r="AN51" s="757"/>
      <c r="AO51" s="1285">
        <v>170.71</v>
      </c>
      <c r="AP51" s="3474">
        <v>45352.56681712963</v>
      </c>
      <c r="AQ51" s="1489" t="s">
        <v>54</v>
      </c>
      <c r="AR51" s="3566" t="s">
        <v>24</v>
      </c>
      <c r="AS51" s="1489" t="s">
        <v>54</v>
      </c>
      <c r="AT51" s="3559"/>
      <c r="AU51" s="3560"/>
      <c r="AV51" s="3561"/>
      <c r="AW51" s="3562" t="s">
        <v>64</v>
      </c>
      <c r="AX51" s="3561"/>
      <c r="AY51" s="3562" t="s">
        <v>64</v>
      </c>
      <c r="AZ51" s="1378"/>
      <c r="BA51" s="2137" t="s">
        <v>472</v>
      </c>
      <c r="BB51" s="517">
        <f>STRCHECKDATE(V54:AZ54)</f>
      </c>
      <c r="BC51" s="506"/>
      <c r="BD51" s="506" t="str">
        <f>IF(T51="","",T51)</f>
        <v>Заявитель: ГП ЕАО "Облэнергоремонт плюс"</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452</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453</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45352.56681712963-</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2F722-F6A9-1EE7-D8B6-2AAF76751D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481</v>
      </c>
      <c r="W38" s="2118" t="s">
        <v>423</v>
      </c>
      <c r="X38" s="2120"/>
      <c r="Y38" s="2118" t="s">
        <v>424</v>
      </c>
      <c r="Z38" s="2119"/>
      <c r="AA38" s="2120"/>
      <c r="AB38" s="2130"/>
      <c r="AC38" s="13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382" t="s">
        <v>484</v>
      </c>
      <c r="W39" s="1237" t="s">
        <v>485</v>
      </c>
      <c r="X39" s="1237" t="s">
        <v>486</v>
      </c>
      <c r="Y39" s="1387" t="s">
        <v>434</v>
      </c>
      <c r="Z39" s="2121" t="s">
        <v>435</v>
      </c>
      <c r="AA39" s="2122"/>
      <c r="AB39" s="2131"/>
      <c r="AC39" s="1382" t="s">
        <v>484</v>
      </c>
      <c r="AD39" s="1237" t="s">
        <v>485</v>
      </c>
      <c r="AE39" s="1237" t="s">
        <v>486</v>
      </c>
      <c r="AF39" s="1387"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215</v>
      </c>
      <c r="B45" s="1393" t="s">
        <v>216</v>
      </c>
      <c r="C45" s="1393" t="s">
        <v>217</v>
      </c>
      <c r="D45" s="1393" t="s">
        <v>487</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215</v>
      </c>
      <c r="B46" s="1393" t="s">
        <v>216</v>
      </c>
      <c r="C46" s="1393" t="s">
        <v>217</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215</v>
      </c>
      <c r="B49" s="1393" t="s">
        <v>216</v>
      </c>
      <c r="C49" s="1393" t="s">
        <v>217</v>
      </c>
      <c r="D49" s="1393" t="s">
        <v>487</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4AF26-F094-8475-E24F-3353EEF62A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481</v>
      </c>
      <c r="W38" s="2118" t="s">
        <v>423</v>
      </c>
      <c r="X38" s="2120"/>
      <c r="Y38" s="2118" t="s">
        <v>424</v>
      </c>
      <c r="Z38" s="2119"/>
      <c r="AA38" s="2120"/>
      <c r="AB38" s="2130"/>
      <c r="AC38" s="14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482" t="s">
        <v>484</v>
      </c>
      <c r="W39" s="1237" t="s">
        <v>485</v>
      </c>
      <c r="X39" s="1237" t="s">
        <v>486</v>
      </c>
      <c r="Y39" s="1485" t="s">
        <v>434</v>
      </c>
      <c r="Z39" s="2121" t="s">
        <v>435</v>
      </c>
      <c r="AA39" s="2122"/>
      <c r="AB39" s="2131"/>
      <c r="AC39" s="1482" t="s">
        <v>484</v>
      </c>
      <c r="AD39" s="1237" t="s">
        <v>485</v>
      </c>
      <c r="AE39" s="1237" t="s">
        <v>486</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220</v>
      </c>
      <c r="B45" s="1393" t="s">
        <v>221</v>
      </c>
      <c r="C45" s="1393" t="s">
        <v>222</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220</v>
      </c>
      <c r="B46" s="1393" t="s">
        <v>221</v>
      </c>
      <c r="C46" s="1393" t="s">
        <v>222</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220</v>
      </c>
      <c r="B49" s="1393" t="s">
        <v>221</v>
      </c>
      <c r="C49" s="1393" t="s">
        <v>222</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2C78-2D34-F709-03DA-0E76D564F1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481</v>
      </c>
      <c r="W38" s="2118" t="s">
        <v>423</v>
      </c>
      <c r="X38" s="2120"/>
      <c r="Y38" s="2118" t="s">
        <v>424</v>
      </c>
      <c r="Z38" s="2119"/>
      <c r="AA38" s="2120"/>
      <c r="AB38" s="2130"/>
      <c r="AC38" s="14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482" t="s">
        <v>484</v>
      </c>
      <c r="W39" s="1237" t="s">
        <v>485</v>
      </c>
      <c r="X39" s="1237" t="s">
        <v>486</v>
      </c>
      <c r="Y39" s="1485" t="s">
        <v>434</v>
      </c>
      <c r="Z39" s="2121" t="s">
        <v>435</v>
      </c>
      <c r="AA39" s="2122"/>
      <c r="AB39" s="2131"/>
      <c r="AC39" s="1482" t="s">
        <v>484</v>
      </c>
      <c r="AD39" s="1237" t="s">
        <v>485</v>
      </c>
      <c r="AE39" s="1237" t="s">
        <v>486</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225</v>
      </c>
      <c r="B45" s="1393" t="s">
        <v>226</v>
      </c>
      <c r="C45" s="1393" t="s">
        <v>227</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225</v>
      </c>
      <c r="B46" s="1393" t="s">
        <v>226</v>
      </c>
      <c r="C46" s="1393" t="s">
        <v>227</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225</v>
      </c>
      <c r="B49" s="1393" t="s">
        <v>226</v>
      </c>
      <c r="C49" s="1393" t="s">
        <v>227</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8F71-F92A-986D-50EB-E9CCECB5D1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481</v>
      </c>
      <c r="W38" s="2118" t="s">
        <v>423</v>
      </c>
      <c r="X38" s="2120"/>
      <c r="Y38" s="2118" t="s">
        <v>424</v>
      </c>
      <c r="Z38" s="2119"/>
      <c r="AA38" s="2120"/>
      <c r="AB38" s="2130"/>
      <c r="AC38" s="14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482" t="s">
        <v>484</v>
      </c>
      <c r="W39" s="1237" t="s">
        <v>485</v>
      </c>
      <c r="X39" s="1237" t="s">
        <v>486</v>
      </c>
      <c r="Y39" s="1485" t="s">
        <v>434</v>
      </c>
      <c r="Z39" s="2121" t="s">
        <v>435</v>
      </c>
      <c r="AA39" s="2122"/>
      <c r="AB39" s="2131"/>
      <c r="AC39" s="1482" t="s">
        <v>484</v>
      </c>
      <c r="AD39" s="1237" t="s">
        <v>485</v>
      </c>
      <c r="AE39" s="1237" t="s">
        <v>486</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230</v>
      </c>
      <c r="B45" s="1393" t="s">
        <v>231</v>
      </c>
      <c r="C45" s="1393" t="s">
        <v>232</v>
      </c>
      <c r="D45" s="1393" t="s">
        <v>490</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230</v>
      </c>
      <c r="B46" s="1393" t="s">
        <v>231</v>
      </c>
      <c r="C46" s="1393" t="s">
        <v>232</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230</v>
      </c>
      <c r="B49" s="1393" t="s">
        <v>231</v>
      </c>
      <c r="C49" s="1393" t="s">
        <v>232</v>
      </c>
      <c r="D49" s="1393" t="s">
        <v>490</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D1C8D-94A7-9AB4-CA92-65B3BA3989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456</v>
      </c>
      <c r="AH24" s="1537" t="s">
        <v>456</v>
      </c>
      <c r="AK24" s="1537" t="s">
        <v>496</v>
      </c>
      <c r="AL24" s="1537" t="s">
        <v>456</v>
      </c>
      <c r="AP24" s="1537" t="s">
        <v>456</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45323.56219907408</v>
      </c>
      <c r="W32" s="2099"/>
      <c r="X32" s="2099"/>
      <c r="Y32" s="2099"/>
      <c r="Z32" s="2099"/>
      <c r="AA32" s="2099"/>
      <c r="AB32" s="2099"/>
      <c r="AC32" s="322"/>
      <c r="AD32" s="2099" t="str">
        <f>IF(TITLE_DATE_PR_CHANGE="",IF(TITLE_DATE_PR="","",TITLE_DATE_PR),TITLE_DATE_PR_CHANGE)</f>
        <v>45323.56219907408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284/24</v>
      </c>
      <c r="W33" s="2100"/>
      <c r="X33" s="2100"/>
      <c r="Y33" s="2100"/>
      <c r="Z33" s="2100"/>
      <c r="AA33" s="2100"/>
      <c r="AB33" s="2100"/>
      <c r="AC33" s="322"/>
      <c r="AD33" s="2100" t="str">
        <f>IF(TITLE_NUMBER_PR_CHANGE="",IF(TITLE_NUMBER_PR="","",TITLE_NUMBER_PR),TITLE_NUMBER_PR_CHANGE)</f>
        <v>284/24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45323.56219907408</v>
      </c>
      <c r="W36" s="2099"/>
      <c r="X36" s="2099"/>
      <c r="Y36" s="2099"/>
      <c r="Z36" s="2099"/>
      <c r="AA36" s="2099"/>
      <c r="AB36" s="2099"/>
      <c r="AC36" s="322"/>
      <c r="AD36" s="2099" t="str">
        <f>IF(TITLE_DATE_PR_CHANGE="",IF(TITLE_DATE_PR="","",TITLE_DATE_PR),TITLE_DATE_PR_CHANGE)</f>
        <v>45323.56219907408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284/24</v>
      </c>
      <c r="W37" s="2100"/>
      <c r="X37" s="2100"/>
      <c r="Y37" s="2100"/>
      <c r="Z37" s="2100"/>
      <c r="AA37" s="2100"/>
      <c r="AB37" s="2100"/>
      <c r="AC37" s="322"/>
      <c r="AD37" s="2100" t="str">
        <f>IF(TITLE_NUMBER_PR_CHANGE="",IF(TITLE_NUMBER_PR="","",TITLE_NUMBER_PR),TITLE_NUMBER_PR_CHANGE)</f>
        <v>284/24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478" t="s">
        <v>468</v>
      </c>
      <c r="W44" s="1478" t="s">
        <v>469</v>
      </c>
      <c r="X44" s="1478" t="s">
        <v>468</v>
      </c>
      <c r="Y44" s="1478" t="s">
        <v>469</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1" customFormat="1" customHeight="1" ht="0">
      <c r="A49" s="1373" t="s">
        <v>235</v>
      </c>
      <c r="B49" s="1373" t="s">
        <v>236</v>
      </c>
      <c r="C49" s="1373" t="s">
        <v>237</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235</v>
      </c>
      <c r="B50" s="1373" t="s">
        <v>236</v>
      </c>
      <c r="C50" s="1373" t="s">
        <v>237</v>
      </c>
      <c r="D50" s="1373" t="s">
        <v>505</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235</v>
      </c>
      <c r="B51" s="1373" t="s">
        <v>236</v>
      </c>
      <c r="C51" s="1373" t="s">
        <v>237</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235</v>
      </c>
      <c r="B58" s="1373" t="s">
        <v>236</v>
      </c>
      <c r="C58" s="1373" t="s">
        <v>237</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235</v>
      </c>
      <c r="B59" s="1373" t="s">
        <v>236</v>
      </c>
      <c r="C59" s="1373" t="s">
        <v>237</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906DC-A2BA-A15B-2A67-DDAB5C4F23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481</v>
      </c>
      <c r="W38" s="2118" t="s">
        <v>423</v>
      </c>
      <c r="X38" s="2120"/>
      <c r="Y38" s="2118" t="s">
        <v>424</v>
      </c>
      <c r="Z38" s="2119"/>
      <c r="AA38" s="2120"/>
      <c r="AB38" s="2130"/>
      <c r="AC38" s="1513" t="s">
        <v>481</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508</v>
      </c>
      <c r="W39" s="1237" t="s">
        <v>509</v>
      </c>
      <c r="X39" s="1237" t="s">
        <v>486</v>
      </c>
      <c r="Y39" s="1519" t="s">
        <v>434</v>
      </c>
      <c r="Z39" s="2121" t="s">
        <v>435</v>
      </c>
      <c r="AA39" s="2122"/>
      <c r="AB39" s="2131"/>
      <c r="AC39" s="1513" t="s">
        <v>508</v>
      </c>
      <c r="AD39" s="1237" t="s">
        <v>509</v>
      </c>
      <c r="AE39" s="1237" t="s">
        <v>486</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255</v>
      </c>
      <c r="B45" s="1393" t="s">
        <v>256</v>
      </c>
      <c r="C45" s="1393" t="s">
        <v>257</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255</v>
      </c>
      <c r="B46" s="1393" t="s">
        <v>256</v>
      </c>
      <c r="C46" s="1393" t="s">
        <v>257</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255</v>
      </c>
      <c r="B49" s="1393" t="s">
        <v>256</v>
      </c>
      <c r="C49" s="1393" t="s">
        <v>257</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8014-00E6-8E6C-B384-15F005164C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481</v>
      </c>
      <c r="W38" s="2118" t="s">
        <v>423</v>
      </c>
      <c r="X38" s="2120"/>
      <c r="Y38" s="2118" t="s">
        <v>424</v>
      </c>
      <c r="Z38" s="2119"/>
      <c r="AA38" s="2120"/>
      <c r="AB38" s="2130"/>
      <c r="AC38" s="1513" t="s">
        <v>481</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508</v>
      </c>
      <c r="W39" s="1237" t="s">
        <v>509</v>
      </c>
      <c r="X39" s="1237" t="s">
        <v>486</v>
      </c>
      <c r="Y39" s="1519" t="s">
        <v>434</v>
      </c>
      <c r="Z39" s="2121" t="s">
        <v>435</v>
      </c>
      <c r="AA39" s="2122"/>
      <c r="AB39" s="2131"/>
      <c r="AC39" s="1513" t="s">
        <v>508</v>
      </c>
      <c r="AD39" s="1237" t="s">
        <v>509</v>
      </c>
      <c r="AE39" s="1237" t="s">
        <v>486</v>
      </c>
      <c r="AF39" s="1519"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260</v>
      </c>
      <c r="B45" s="1393" t="s">
        <v>261</v>
      </c>
      <c r="C45" s="1393" t="s">
        <v>262</v>
      </c>
      <c r="D45" s="1393" t="s">
        <v>511</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260</v>
      </c>
      <c r="B46" s="1393" t="s">
        <v>261</v>
      </c>
      <c r="C46" s="1393" t="s">
        <v>262</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260</v>
      </c>
      <c r="B49" s="1393" t="s">
        <v>261</v>
      </c>
      <c r="C49" s="1393" t="s">
        <v>262</v>
      </c>
      <c r="D49" s="1393" t="s">
        <v>511</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C4201-E361-2F8B-6AFF-FDC9584C2A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456</v>
      </c>
      <c r="AH24" s="1537" t="s">
        <v>456</v>
      </c>
      <c r="AK24" s="1537" t="s">
        <v>496</v>
      </c>
      <c r="AL24" s="1537" t="s">
        <v>456</v>
      </c>
      <c r="AP24" s="1537" t="s">
        <v>456</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45323.56219907408</v>
      </c>
      <c r="W32" s="2099"/>
      <c r="X32" s="2099"/>
      <c r="Y32" s="2099"/>
      <c r="Z32" s="2099"/>
      <c r="AA32" s="2099"/>
      <c r="AB32" s="2099"/>
      <c r="AC32" s="322"/>
      <c r="AD32" s="2099" t="str">
        <f>IF(TITLE_DATE_PR_CHANGE="",IF(TITLE_DATE_PR="","",TITLE_DATE_PR),TITLE_DATE_PR_CHANGE)</f>
        <v>45323.56219907408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284/24</v>
      </c>
      <c r="W33" s="2100"/>
      <c r="X33" s="2100"/>
      <c r="Y33" s="2100"/>
      <c r="Z33" s="2100"/>
      <c r="AA33" s="2100"/>
      <c r="AB33" s="2100"/>
      <c r="AC33" s="322"/>
      <c r="AD33" s="2100" t="str">
        <f>IF(TITLE_NUMBER_PR_CHANGE="",IF(TITLE_NUMBER_PR="","",TITLE_NUMBER_PR),TITLE_NUMBER_PR_CHANGE)</f>
        <v>284/24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45323.56219907408</v>
      </c>
      <c r="W36" s="2099"/>
      <c r="X36" s="2099"/>
      <c r="Y36" s="2099"/>
      <c r="Z36" s="2099"/>
      <c r="AA36" s="2099"/>
      <c r="AB36" s="2099"/>
      <c r="AC36" s="322"/>
      <c r="AD36" s="2099" t="str">
        <f>IF(TITLE_DATE_PR_CHANGE="",IF(TITLE_DATE_PR="","",TITLE_DATE_PR),TITLE_DATE_PR_CHANGE)</f>
        <v>45323.56219907408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284/24</v>
      </c>
      <c r="W37" s="2100"/>
      <c r="X37" s="2100"/>
      <c r="Y37" s="2100"/>
      <c r="Z37" s="2100"/>
      <c r="AA37" s="2100"/>
      <c r="AB37" s="2100"/>
      <c r="AC37" s="322"/>
      <c r="AD37" s="2100" t="str">
        <f>IF(TITLE_NUMBER_PR_CHANGE="",IF(TITLE_NUMBER_PR="","",TITLE_NUMBER_PR),TITLE_NUMBER_PR_CHANGE)</f>
        <v>284/24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497</v>
      </c>
      <c r="U41" s="289"/>
      <c r="V41" s="2126" t="s">
        <v>417</v>
      </c>
      <c r="W41" s="2127"/>
      <c r="X41" s="2127"/>
      <c r="Y41" s="2127"/>
      <c r="Z41" s="2127"/>
      <c r="AA41" s="2127"/>
      <c r="AB41" s="2128"/>
      <c r="AC41" s="2129" t="s">
        <v>418</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468</v>
      </c>
      <c r="W44" s="1509" t="s">
        <v>469</v>
      </c>
      <c r="X44" s="1509" t="s">
        <v>468</v>
      </c>
      <c r="Y44" s="1509" t="s">
        <v>469</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1" customFormat="1" customHeight="1" ht="0">
      <c r="A49" s="1373" t="s">
        <v>265</v>
      </c>
      <c r="B49" s="1373" t="s">
        <v>266</v>
      </c>
      <c r="C49" s="1373" t="s">
        <v>267</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265</v>
      </c>
      <c r="B50" s="1373" t="s">
        <v>266</v>
      </c>
      <c r="C50" s="1373" t="s">
        <v>267</v>
      </c>
      <c r="D50" s="1373" t="s">
        <v>519</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265</v>
      </c>
      <c r="B51" s="1373" t="s">
        <v>266</v>
      </c>
      <c r="C51" s="1373" t="s">
        <v>267</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265</v>
      </c>
      <c r="B58" s="1373" t="s">
        <v>266</v>
      </c>
      <c r="C58" s="1373" t="s">
        <v>267</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265</v>
      </c>
      <c r="B59" s="1373" t="s">
        <v>266</v>
      </c>
      <c r="C59" s="1373" t="s">
        <v>267</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3DFAA-FAA5-DBD4-143B-B4A71E2023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240</v>
      </c>
      <c r="B45" s="1393" t="s">
        <v>241</v>
      </c>
      <c r="C45" s="1393" t="s">
        <v>242</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240</v>
      </c>
      <c r="B46" s="1393" t="s">
        <v>241</v>
      </c>
      <c r="C46" s="1393" t="s">
        <v>242</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240</v>
      </c>
      <c r="B49" s="1393" t="s">
        <v>241</v>
      </c>
      <c r="C49" s="1393" t="s">
        <v>242</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B92BB-6544-47A6-1FFF-843DD3CF78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45323.56219907408</v>
      </c>
      <c r="W28" s="2099"/>
      <c r="X28" s="2099"/>
      <c r="Y28" s="2099"/>
      <c r="Z28" s="2099"/>
      <c r="AA28" s="2099"/>
      <c r="AB28" s="322"/>
      <c r="AC28" s="2099" t="str">
        <f>IF(TITLE_DATE_PR_CHANGE="",IF(TITLE_DATE_PR="","",TITLE_DATE_PR),TITLE_DATE_PR_CHANGE)</f>
        <v>45323.56219907408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284/24</v>
      </c>
      <c r="W29" s="2100"/>
      <c r="X29" s="2100"/>
      <c r="Y29" s="2100"/>
      <c r="Z29" s="2100"/>
      <c r="AA29" s="2100"/>
      <c r="AB29" s="322"/>
      <c r="AC29" s="2100" t="str">
        <f>IF(TITLE_NUMBER_PR_CHANGE="",IF(TITLE_NUMBER_PR="","",TITLE_NUMBER_PR),TITLE_NUMBER_PR_CHANGE)</f>
        <v>284/24</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45323.56219907408</v>
      </c>
      <c r="W32" s="2099"/>
      <c r="X32" s="2099"/>
      <c r="Y32" s="2099"/>
      <c r="Z32" s="2099"/>
      <c r="AA32" s="2099"/>
      <c r="AB32" s="322"/>
      <c r="AC32" s="2099" t="str">
        <f>IF(TITLE_DATE_PR_CHANGE="",IF(TITLE_DATE_PR="","",TITLE_DATE_PR),TITLE_DATE_PR_CHANGE)</f>
        <v>45323.56219907408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284/24</v>
      </c>
      <c r="W33" s="2100"/>
      <c r="X33" s="2100"/>
      <c r="Y33" s="2100"/>
      <c r="Z33" s="2100"/>
      <c r="AA33" s="2100"/>
      <c r="AB33" s="322"/>
      <c r="AC33" s="2100" t="str">
        <f>IF(TITLE_NUMBER_PR_CHANGE="",IF(TITLE_NUMBER_PR="","",TITLE_NUMBER_PR),TITLE_NUMBER_PR_CHANGE)</f>
        <v>284/24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240</v>
      </c>
      <c r="B45" s="1393" t="s">
        <v>241</v>
      </c>
      <c r="C45" s="1393" t="s">
        <v>242</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240</v>
      </c>
      <c r="B46" s="1393" t="s">
        <v>241</v>
      </c>
      <c r="C46" s="1393" t="s">
        <v>242</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240</v>
      </c>
      <c r="B49" s="1393" t="s">
        <v>241</v>
      </c>
      <c r="C49" s="1393" t="s">
        <v>242</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C67AF-55F7-3047-2987-F30E887968E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456</v>
      </c>
      <c r="AH24" s="1537" t="s">
        <v>456</v>
      </c>
      <c r="AK24" s="1537" t="s">
        <v>496</v>
      </c>
      <c r="AL24" s="1537" t="s">
        <v>456</v>
      </c>
      <c r="AP24" s="1537" t="s">
        <v>456</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45323.56219907408</v>
      </c>
      <c r="W32" s="2099"/>
      <c r="X32" s="2099"/>
      <c r="Y32" s="2099"/>
      <c r="Z32" s="2099"/>
      <c r="AA32" s="2099"/>
      <c r="AB32" s="2099"/>
      <c r="AC32" s="322"/>
      <c r="AD32" s="2099" t="str">
        <f>IF(TITLE_DATE_PR_CHANGE="",IF(TITLE_DATE_PR="","",TITLE_DATE_PR),TITLE_DATE_PR_CHANGE)</f>
        <v>45323.56219907408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284/24</v>
      </c>
      <c r="W33" s="2100"/>
      <c r="X33" s="2100"/>
      <c r="Y33" s="2100"/>
      <c r="Z33" s="2100"/>
      <c r="AA33" s="2100"/>
      <c r="AB33" s="2100"/>
      <c r="AC33" s="322"/>
      <c r="AD33" s="2100" t="str">
        <f>IF(TITLE_NUMBER_PR_CHANGE="",IF(TITLE_NUMBER_PR="","",TITLE_NUMBER_PR),TITLE_NUMBER_PR_CHANGE)</f>
        <v>284/24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45323.56219907408</v>
      </c>
      <c r="W36" s="2099"/>
      <c r="X36" s="2099"/>
      <c r="Y36" s="2099"/>
      <c r="Z36" s="2099"/>
      <c r="AA36" s="2099"/>
      <c r="AB36" s="2099"/>
      <c r="AC36" s="322"/>
      <c r="AD36" s="2099" t="str">
        <f>IF(TITLE_DATE_PR_CHANGE="",IF(TITLE_DATE_PR="","",TITLE_DATE_PR),TITLE_DATE_PR_CHANGE)</f>
        <v>45323.56219907408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284/24</v>
      </c>
      <c r="W37" s="2100"/>
      <c r="X37" s="2100"/>
      <c r="Y37" s="2100"/>
      <c r="Z37" s="2100"/>
      <c r="AA37" s="2100"/>
      <c r="AB37" s="2100"/>
      <c r="AC37" s="322"/>
      <c r="AD37" s="2100" t="str">
        <f>IF(TITLE_NUMBER_PR_CHANGE="",IF(TITLE_NUMBER_PR="","",TITLE_NUMBER_PR),TITLE_NUMBER_PR_CHANGE)</f>
        <v>284/24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468</v>
      </c>
      <c r="W44" s="1509" t="s">
        <v>469</v>
      </c>
      <c r="X44" s="1509" t="s">
        <v>468</v>
      </c>
      <c r="Y44" s="1509" t="s">
        <v>469</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434</v>
      </c>
      <c r="AY44" s="2121" t="s">
        <v>435</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1" customFormat="1" customHeight="1" ht="0">
      <c r="A49" s="1373" t="s">
        <v>250</v>
      </c>
      <c r="B49" s="1373" t="s">
        <v>251</v>
      </c>
      <c r="C49" s="1373" t="s">
        <v>252</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250</v>
      </c>
      <c r="B50" s="1373" t="s">
        <v>251</v>
      </c>
      <c r="C50" s="1373" t="s">
        <v>252</v>
      </c>
      <c r="D50" s="1373" t="s">
        <v>528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250</v>
      </c>
      <c r="B51" s="1373" t="s">
        <v>251</v>
      </c>
      <c r="C51" s="1373" t="s">
        <v>252</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250</v>
      </c>
      <c r="B58" s="1373" t="s">
        <v>251</v>
      </c>
      <c r="C58" s="1373" t="s">
        <v>252</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250</v>
      </c>
      <c r="B59" s="1373" t="s">
        <v>251</v>
      </c>
      <c r="C59" s="1373" t="s">
        <v>252</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0C451-21B7-E3DC-7E89-.7AD269137B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80"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113</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550</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295</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3"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3"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3"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60"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9612-1A9C-1D17-A1DE-3D79C451F03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586</v>
      </c>
      <c r="K10" s="527" t="s">
        <v>587</v>
      </c>
      <c r="L10" s="1971" t="s">
        <v>85</v>
      </c>
      <c r="M10" s="1971"/>
      <c r="N10" s="527" t="s">
        <v>588</v>
      </c>
      <c r="O10" s="527" t="s">
        <v>589</v>
      </c>
      <c r="P10" s="527" t="s">
        <v>590</v>
      </c>
      <c r="Q10" s="527" t="s">
        <v>591</v>
      </c>
      <c r="R10" s="527" t="s">
        <v>592</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96</v>
      </c>
      <c r="O11" s="1032" t="s">
        <v>144</v>
      </c>
      <c r="P11" s="1032" t="s">
        <v>145</v>
      </c>
      <c r="Q11" s="1032" t="s">
        <v>146</v>
      </c>
      <c r="R11" s="1032" t="s">
        <v>147</v>
      </c>
      <c r="S11" s="1032" t="s">
        <v>148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5E49E-FF56-B663-AD2F-4C0EDC24EAF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113</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550</v>
      </c>
      <c r="H14" s="1674" t="s">
        <v>292</v>
      </c>
      <c r="I14" s="1674" t="s">
        <v>292</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296</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299</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3"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3"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3" customFormat="1" customHeight="1" ht="22.5">
      <c r="A37" s="996"/>
      <c r="C37" s="1676"/>
      <c r="D37" s="1678"/>
      <c r="E37" s="1704" t="s">
        <v>315</v>
      </c>
      <c r="F37" s="961" t="s">
        <v>648</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3"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3"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3"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3"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3"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3"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3"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3" customFormat="1" customHeight="1" ht="18.75">
      <c r="A46" s="994"/>
      <c r="C46" s="1676"/>
      <c r="D46" s="1678"/>
      <c r="E46" s="1704" t="s">
        <v>96</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07915-50C4-69F3-30DF-E29029B57BA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113</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550</v>
      </c>
      <c r="H14" s="1700" t="s">
        <v>292</v>
      </c>
      <c r="I14" s="1700" t="s">
        <v>292</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296</v>
      </c>
      <c r="F20" s="1707" t="s">
        <v>682</v>
      </c>
      <c r="G20" s="1694" t="s">
        <v>536</v>
      </c>
      <c r="H20" s="563"/>
      <c r="I20" s="563"/>
      <c r="J20" s="277"/>
      <c r="K20" s="549"/>
    </row>
    <row customHeight="1" ht="33.75">
      <c r="D21" s="1678"/>
      <c r="E21" s="1704" t="s">
        <v>299</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3"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3"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3"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3"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3"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3"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3" customFormat="1" customHeight="1" ht="33.75">
      <c r="A35" s="994"/>
      <c r="C35" s="1676" t="s">
        <v>572</v>
      </c>
      <c r="D35" s="1678"/>
      <c r="E35" s="1704" t="s">
        <v>108</v>
      </c>
      <c r="F35" s="1701" t="s">
        <v>663</v>
      </c>
      <c r="G35" s="1697" t="s">
        <v>295</v>
      </c>
      <c r="H35" s="407"/>
      <c r="I35" s="407"/>
      <c r="J35" s="277" t="s">
        <v>699</v>
      </c>
      <c r="K35" s="549"/>
      <c r="L35" s="1676"/>
      <c r="M35" s="1676"/>
      <c r="R35" s="1676"/>
      <c r="U35" s="550"/>
      <c r="AA35" s="1672"/>
      <c r="AB35" s="1672"/>
      <c r="AC35" s="1672"/>
      <c r="AD35" s="1672"/>
      <c r="AE35" s="1672"/>
    </row>
    <row s="3293"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3"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6"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764E1-7D5A-82D8-CD88-B2B9819DDDD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289</v>
      </c>
      <c r="E10" s="1956"/>
      <c r="F10" s="1956"/>
      <c r="G10" s="1956"/>
      <c r="H10" s="1956"/>
      <c r="I10" s="1956"/>
      <c r="J10" s="1957"/>
      <c r="K10" s="2036"/>
      <c r="L10" s="515"/>
    </row>
    <row s="2627" customFormat="1" customHeight="1" ht="22.5">
      <c r="A11" s="2233"/>
      <c r="B11" s="2233"/>
      <c r="C11" s="663"/>
      <c r="D11" s="709" t="s">
        <v>85</v>
      </c>
      <c r="E11" s="711" t="s">
        <v>705</v>
      </c>
      <c r="F11" s="711" t="s">
        <v>550</v>
      </c>
      <c r="G11" s="471" t="s">
        <v>292</v>
      </c>
      <c r="H11" s="471" t="s">
        <v>381</v>
      </c>
      <c r="I11" s="813" t="s">
        <v>292</v>
      </c>
      <c r="J11" s="814" t="s">
        <v>381</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3" customFormat="1" customHeight="1" ht="78.75">
      <c r="A15" s="2232"/>
      <c r="B15" s="517"/>
      <c r="D15" s="960" t="s">
        <v>87</v>
      </c>
      <c r="E15" s="713" t="s">
        <v>713</v>
      </c>
      <c r="F15" s="957" t="s">
        <v>295</v>
      </c>
      <c r="G15" s="957" t="s">
        <v>295</v>
      </c>
      <c r="H15" s="92"/>
      <c r="I15" s="957" t="s">
        <v>295</v>
      </c>
      <c r="J15" s="92"/>
      <c r="K15" s="277" t="s">
        <v>714</v>
      </c>
      <c r="L15" s="726"/>
    </row>
    <row s="2623" customFormat="1" customHeight="1" ht="22.5">
      <c r="A16" s="2232"/>
      <c r="B16" s="517"/>
      <c r="D16" s="960" t="s">
        <v>315</v>
      </c>
      <c r="E16" s="961" t="s">
        <v>715</v>
      </c>
      <c r="F16" s="957" t="s">
        <v>716</v>
      </c>
      <c r="G16" s="823"/>
      <c r="H16" s="92"/>
      <c r="I16" s="823"/>
      <c r="J16" s="92"/>
      <c r="K16" s="277"/>
      <c r="L16" s="726"/>
    </row>
    <row s="2623" customFormat="1" customHeight="1" ht="22.5">
      <c r="A17" s="2232"/>
      <c r="B17" s="517"/>
      <c r="D17" s="960" t="s">
        <v>323</v>
      </c>
      <c r="E17" s="961" t="s">
        <v>717</v>
      </c>
      <c r="F17" s="957" t="s">
        <v>718</v>
      </c>
      <c r="G17" s="823"/>
      <c r="H17" s="92"/>
      <c r="I17" s="823"/>
      <c r="J17" s="92"/>
      <c r="K17" s="277"/>
      <c r="L17" s="726"/>
    </row>
    <row s="2623" customFormat="1" customHeight="1" ht="33.75">
      <c r="A18" s="2232"/>
      <c r="B18" s="517"/>
      <c r="D18" s="960" t="s">
        <v>325</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3" customFormat="1" customHeight="1" ht="18.75">
      <c r="A20" s="2232"/>
      <c r="C20" s="963"/>
      <c r="D20" s="960" t="s">
        <v>651</v>
      </c>
      <c r="E20" s="961" t="s">
        <v>722</v>
      </c>
      <c r="F20" s="957" t="s">
        <v>295</v>
      </c>
      <c r="G20" s="957" t="s">
        <v>295</v>
      </c>
      <c r="H20" s="956" t="s">
        <v>295</v>
      </c>
      <c r="I20" s="957" t="s">
        <v>295</v>
      </c>
      <c r="J20" s="956" t="s">
        <v>295</v>
      </c>
      <c r="K20" s="955"/>
      <c r="L20" s="726"/>
      <c r="W20" s="681"/>
    </row>
    <row s="2623" customFormat="1" customHeight="1" ht="33.75">
      <c r="A21" s="2232"/>
      <c r="C21" s="963"/>
      <c r="D21" s="960" t="s">
        <v>654</v>
      </c>
      <c r="E21" s="582" t="s">
        <v>723</v>
      </c>
      <c r="F21" s="957" t="s">
        <v>724</v>
      </c>
      <c r="G21" s="949"/>
      <c r="H21" s="92"/>
      <c r="I21" s="949"/>
      <c r="J21" s="92"/>
      <c r="K21" s="955"/>
      <c r="L21" s="726"/>
      <c r="W21" s="681"/>
    </row>
    <row s="2623" customFormat="1" customHeight="1" ht="33.75">
      <c r="A22" s="2232"/>
      <c r="C22" s="963"/>
      <c r="D22" s="960" t="s">
        <v>657</v>
      </c>
      <c r="E22" s="582" t="s">
        <v>725</v>
      </c>
      <c r="F22" s="957" t="s">
        <v>726</v>
      </c>
      <c r="G22" s="949"/>
      <c r="H22" s="92"/>
      <c r="I22" s="949"/>
      <c r="J22" s="92"/>
      <c r="K22" s="955"/>
      <c r="L22" s="726"/>
      <c r="W22" s="681"/>
    </row>
    <row s="2623" customFormat="1" customHeight="1" ht="22.5">
      <c r="A23" s="2232"/>
      <c r="C23" s="963"/>
      <c r="D23" s="960" t="s">
        <v>694</v>
      </c>
      <c r="E23" s="961" t="s">
        <v>727</v>
      </c>
      <c r="F23" s="957" t="s">
        <v>295</v>
      </c>
      <c r="G23" s="957" t="s">
        <v>295</v>
      </c>
      <c r="H23" s="956" t="s">
        <v>295</v>
      </c>
      <c r="I23" s="957" t="s">
        <v>295</v>
      </c>
      <c r="J23" s="956" t="s">
        <v>295</v>
      </c>
      <c r="K23" s="955"/>
      <c r="L23" s="726"/>
      <c r="W23" s="681"/>
    </row>
    <row s="2623" customFormat="1" customHeight="1" ht="22.5">
      <c r="A24" s="2232"/>
      <c r="C24" s="963"/>
      <c r="D24" s="960" t="s">
        <v>728</v>
      </c>
      <c r="E24" s="582" t="s">
        <v>729</v>
      </c>
      <c r="F24" s="957" t="s">
        <v>730</v>
      </c>
      <c r="G24" s="949"/>
      <c r="H24" s="692"/>
      <c r="I24" s="949"/>
      <c r="J24" s="692"/>
      <c r="K24" s="955"/>
      <c r="L24" s="726"/>
      <c r="W24" s="681"/>
    </row>
    <row s="2623" customFormat="1" customHeight="1" ht="22.5">
      <c r="A25" s="2232"/>
      <c r="C25" s="963"/>
      <c r="D25" s="960" t="s">
        <v>731</v>
      </c>
      <c r="E25" s="582" t="s">
        <v>732</v>
      </c>
      <c r="F25" s="957" t="s">
        <v>295</v>
      </c>
      <c r="G25" s="957" t="s">
        <v>295</v>
      </c>
      <c r="H25" s="956" t="s">
        <v>295</v>
      </c>
      <c r="I25" s="957" t="s">
        <v>295</v>
      </c>
      <c r="J25" s="956" t="s">
        <v>295</v>
      </c>
      <c r="K25" s="955"/>
      <c r="L25" s="726"/>
      <c r="W25" s="681"/>
    </row>
    <row s="2623" customFormat="1" customHeight="1" ht="18.75">
      <c r="A26" s="2232"/>
      <c r="C26" s="963"/>
      <c r="D26" s="960" t="s">
        <v>733</v>
      </c>
      <c r="E26" s="559" t="s">
        <v>734</v>
      </c>
      <c r="F26" s="957" t="s">
        <v>735</v>
      </c>
      <c r="G26" s="686"/>
      <c r="H26" s="692"/>
      <c r="I26" s="686"/>
      <c r="J26" s="692"/>
      <c r="K26" s="955"/>
      <c r="L26" s="726"/>
      <c r="W26" s="681"/>
    </row>
    <row s="2623" customFormat="1" customHeight="1" ht="18.75">
      <c r="A27" s="2232"/>
      <c r="C27" s="963"/>
      <c r="D27" s="960" t="s">
        <v>736</v>
      </c>
      <c r="E27" s="559" t="s">
        <v>737</v>
      </c>
      <c r="F27" s="957" t="s">
        <v>738</v>
      </c>
      <c r="G27" s="686"/>
      <c r="H27" s="692"/>
      <c r="I27" s="686"/>
      <c r="J27" s="692"/>
      <c r="K27" s="955"/>
      <c r="L27" s="726"/>
      <c r="W27" s="681"/>
    </row>
    <row s="2623" customFormat="1" customHeight="1" ht="18.75">
      <c r="A28" s="2232"/>
      <c r="C28" s="963"/>
      <c r="D28" s="960" t="s">
        <v>739</v>
      </c>
      <c r="E28" s="582" t="s">
        <v>740</v>
      </c>
      <c r="F28" s="957" t="s">
        <v>295</v>
      </c>
      <c r="G28" s="957" t="s">
        <v>295</v>
      </c>
      <c r="H28" s="956" t="s">
        <v>295</v>
      </c>
      <c r="I28" s="957" t="s">
        <v>295</v>
      </c>
      <c r="J28" s="956" t="s">
        <v>295</v>
      </c>
      <c r="K28" s="955"/>
      <c r="L28" s="726"/>
      <c r="W28" s="681"/>
    </row>
    <row s="2623" customFormat="1" customHeight="1" ht="18.75">
      <c r="A29" s="2232"/>
      <c r="C29" s="963"/>
      <c r="D29" s="960" t="s">
        <v>741</v>
      </c>
      <c r="E29" s="559" t="s">
        <v>734</v>
      </c>
      <c r="F29" s="957" t="s">
        <v>742</v>
      </c>
      <c r="G29" s="686"/>
      <c r="H29" s="692"/>
      <c r="I29" s="686"/>
      <c r="J29" s="692"/>
      <c r="K29" s="955"/>
      <c r="L29" s="726"/>
      <c r="W29" s="681"/>
    </row>
    <row s="2623"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7" customFormat="1" customHeight="1" ht="11.25">
      <c r="A36" s="1040"/>
      <c r="B36" s="524"/>
      <c r="D36" s="1041"/>
      <c r="E36" s="1042"/>
    </row>
    <row s="2623" customFormat="1" customHeight="1" ht="22.5" hidden="1">
      <c r="A37" s="2232" t="s">
        <v>752</v>
      </c>
      <c r="B37" s="517"/>
      <c r="D37" s="960">
        <v>1</v>
      </c>
      <c r="E37" s="713" t="s">
        <v>753</v>
      </c>
      <c r="F37" s="666" t="s">
        <v>708</v>
      </c>
      <c r="G37" s="563"/>
      <c r="H37" s="525"/>
      <c r="I37" s="563"/>
      <c r="J37" s="525"/>
      <c r="K37" s="277" t="s">
        <v>754</v>
      </c>
    </row>
    <row s="2623" customFormat="1" customHeight="1" ht="22.5" hidden="1">
      <c r="A38" s="2232"/>
      <c r="B38" s="517"/>
      <c r="D38" s="675" t="s">
        <v>107</v>
      </c>
      <c r="E38" s="1039" t="s">
        <v>755</v>
      </c>
      <c r="F38" s="1043" t="s">
        <v>530</v>
      </c>
      <c r="G38" s="1043" t="s">
        <v>530</v>
      </c>
      <c r="H38" s="1037"/>
      <c r="I38" s="1043" t="s">
        <v>530</v>
      </c>
      <c r="J38" s="1037"/>
      <c r="K38" s="1038"/>
    </row>
    <row s="2623" customFormat="1" customHeight="1" ht="33.75" hidden="1">
      <c r="A39" s="2232"/>
      <c r="B39" s="517"/>
      <c r="D39" s="671" t="s">
        <v>609</v>
      </c>
      <c r="E39" s="729" t="s">
        <v>756</v>
      </c>
      <c r="F39" s="666" t="s">
        <v>757</v>
      </c>
      <c r="G39" s="674"/>
      <c r="H39" s="1030"/>
      <c r="I39" s="674"/>
      <c r="J39" s="1030"/>
      <c r="K39" s="277" t="s">
        <v>758</v>
      </c>
    </row>
    <row s="2623" customFormat="1" customHeight="1" ht="33.75" hidden="1">
      <c r="A40" s="2232"/>
      <c r="B40" s="517"/>
      <c r="D40" s="671" t="s">
        <v>612</v>
      </c>
      <c r="E40" s="729" t="s">
        <v>759</v>
      </c>
      <c r="F40" s="1034" t="s">
        <v>760</v>
      </c>
      <c r="G40" s="747"/>
      <c r="H40" s="1030"/>
      <c r="I40" s="747"/>
      <c r="J40" s="1030"/>
      <c r="K40" s="277" t="s">
        <v>761</v>
      </c>
    </row>
    <row s="2623" customFormat="1" customHeight="1" ht="22.5" hidden="1">
      <c r="A41" s="2232"/>
      <c r="B41" s="517"/>
      <c r="D41" s="671" t="s">
        <v>87</v>
      </c>
      <c r="E41" s="728" t="s">
        <v>762</v>
      </c>
      <c r="F41" s="666" t="s">
        <v>530</v>
      </c>
      <c r="G41" s="666" t="s">
        <v>530</v>
      </c>
      <c r="H41" s="1031"/>
      <c r="I41" s="666" t="s">
        <v>530</v>
      </c>
      <c r="J41" s="1031"/>
      <c r="K41" s="290"/>
    </row>
    <row s="2623" customFormat="1" customHeight="1" ht="45" hidden="1">
      <c r="A42" s="2232"/>
      <c r="B42" s="517"/>
      <c r="D42" s="671" t="s">
        <v>315</v>
      </c>
      <c r="E42" s="729" t="s">
        <v>763</v>
      </c>
      <c r="F42" s="666" t="s">
        <v>542</v>
      </c>
      <c r="G42" s="563"/>
      <c r="H42" s="1031"/>
      <c r="I42" s="563"/>
      <c r="J42" s="1031"/>
      <c r="K42" s="290" t="s">
        <v>764</v>
      </c>
    </row>
    <row s="2623" customFormat="1" customHeight="1" ht="45" hidden="1">
      <c r="A43" s="2232"/>
      <c r="B43" s="517"/>
      <c r="D43" s="671" t="s">
        <v>323</v>
      </c>
      <c r="E43" s="673" t="s">
        <v>765</v>
      </c>
      <c r="F43" s="1035" t="s">
        <v>542</v>
      </c>
      <c r="G43" s="748"/>
      <c r="H43" s="1030"/>
      <c r="I43" s="748"/>
      <c r="J43" s="1030"/>
      <c r="K43" s="290" t="s">
        <v>766</v>
      </c>
    </row>
    <row s="2623" customFormat="1" customHeight="1" ht="11.25" hidden="1">
      <c r="A44" s="2232"/>
      <c r="B44" s="517"/>
      <c r="D44" s="671" t="s">
        <v>88</v>
      </c>
      <c r="E44" s="672" t="s">
        <v>767</v>
      </c>
      <c r="F44" s="666" t="s">
        <v>757</v>
      </c>
      <c r="G44" s="674"/>
      <c r="H44" s="1030"/>
      <c r="I44" s="674"/>
      <c r="J44" s="1030"/>
      <c r="K44" s="277"/>
    </row>
    <row s="2623" customFormat="1" customHeight="1" ht="11.25" hidden="1">
      <c r="A45" s="2232"/>
      <c r="B45" s="517"/>
      <c r="D45" s="671" t="s">
        <v>651</v>
      </c>
      <c r="E45" s="673" t="s">
        <v>768</v>
      </c>
      <c r="F45" s="666" t="s">
        <v>757</v>
      </c>
      <c r="G45" s="674"/>
      <c r="H45" s="1030"/>
      <c r="I45" s="674"/>
      <c r="J45" s="1030"/>
      <c r="K45" s="277"/>
    </row>
    <row s="2623" customFormat="1" customHeight="1" ht="11.25" hidden="1">
      <c r="A46" s="2232"/>
      <c r="B46" s="517"/>
      <c r="D46" s="671" t="s">
        <v>694</v>
      </c>
      <c r="E46" s="673" t="s">
        <v>769</v>
      </c>
      <c r="F46" s="666" t="s">
        <v>757</v>
      </c>
      <c r="G46" s="674"/>
      <c r="H46" s="1030"/>
      <c r="I46" s="674"/>
      <c r="J46" s="1030"/>
      <c r="K46" s="277"/>
    </row>
    <row s="2623" customFormat="1" customHeight="1" ht="11.25" hidden="1">
      <c r="A47" s="2232"/>
      <c r="B47" s="517"/>
      <c r="D47" s="671" t="s">
        <v>697</v>
      </c>
      <c r="E47" s="673" t="s">
        <v>770</v>
      </c>
      <c r="F47" s="666" t="s">
        <v>757</v>
      </c>
      <c r="G47" s="674"/>
      <c r="H47" s="1030"/>
      <c r="I47" s="674"/>
      <c r="J47" s="1030"/>
      <c r="K47" s="277"/>
    </row>
    <row s="2623" customFormat="1" customHeight="1" ht="11.25" hidden="1">
      <c r="A48" s="2232"/>
      <c r="B48" s="517"/>
      <c r="D48" s="671" t="s">
        <v>771</v>
      </c>
      <c r="E48" s="677" t="s">
        <v>772</v>
      </c>
      <c r="F48" s="666" t="s">
        <v>757</v>
      </c>
      <c r="G48" s="674"/>
      <c r="H48" s="1030"/>
      <c r="I48" s="674"/>
      <c r="J48" s="1030"/>
      <c r="K48" s="277"/>
    </row>
    <row s="2623" customFormat="1" customHeight="1" ht="11.25" hidden="1">
      <c r="A49" s="2232"/>
      <c r="B49" s="517"/>
      <c r="D49" s="671" t="s">
        <v>773</v>
      </c>
      <c r="E49" s="677" t="s">
        <v>774</v>
      </c>
      <c r="F49" s="666" t="s">
        <v>757</v>
      </c>
      <c r="G49" s="674"/>
      <c r="H49" s="1030"/>
      <c r="I49" s="674"/>
      <c r="J49" s="1030"/>
      <c r="K49" s="277"/>
    </row>
    <row s="2623" customFormat="1" customHeight="1" ht="11.25" hidden="1">
      <c r="A50" s="2232"/>
      <c r="B50" s="517"/>
      <c r="D50" s="671" t="s">
        <v>775</v>
      </c>
      <c r="E50" s="673" t="s">
        <v>776</v>
      </c>
      <c r="F50" s="666" t="s">
        <v>757</v>
      </c>
      <c r="G50" s="674"/>
      <c r="H50" s="1030"/>
      <c r="I50" s="674"/>
      <c r="J50" s="1030"/>
      <c r="K50" s="277"/>
    </row>
    <row s="2623" customFormat="1" customHeight="1" ht="11.25" hidden="1">
      <c r="A51" s="2232"/>
      <c r="B51" s="517"/>
      <c r="D51" s="671" t="s">
        <v>777</v>
      </c>
      <c r="E51" s="673" t="s">
        <v>778</v>
      </c>
      <c r="F51" s="666" t="s">
        <v>757</v>
      </c>
      <c r="G51" s="674"/>
      <c r="H51" s="1030"/>
      <c r="I51" s="674"/>
      <c r="J51" s="1030"/>
      <c r="K51" s="277"/>
    </row>
    <row s="2623" customFormat="1" customHeight="1" ht="45" hidden="1">
      <c r="A52" s="2232"/>
      <c r="B52" s="517"/>
      <c r="D52" s="671" t="s">
        <v>108</v>
      </c>
      <c r="E52" s="672" t="s">
        <v>779</v>
      </c>
      <c r="F52" s="666" t="s">
        <v>757</v>
      </c>
      <c r="G52" s="674"/>
      <c r="H52" s="1030"/>
      <c r="I52" s="674"/>
      <c r="J52" s="1030"/>
      <c r="K52" s="277"/>
    </row>
    <row s="2623" customFormat="1" customHeight="1" ht="11.25" hidden="1">
      <c r="A53" s="2232"/>
      <c r="B53" s="517"/>
      <c r="D53" s="671" t="s">
        <v>304</v>
      </c>
      <c r="E53" s="673" t="s">
        <v>768</v>
      </c>
      <c r="F53" s="666" t="s">
        <v>757</v>
      </c>
      <c r="G53" s="674"/>
      <c r="H53" s="1030"/>
      <c r="I53" s="674"/>
      <c r="J53" s="1030"/>
      <c r="K53" s="277"/>
    </row>
    <row s="2623" customFormat="1" customHeight="1" ht="11.25" hidden="1">
      <c r="A54" s="2232"/>
      <c r="B54" s="517"/>
      <c r="D54" s="671" t="s">
        <v>306</v>
      </c>
      <c r="E54" s="673" t="s">
        <v>769</v>
      </c>
      <c r="F54" s="666" t="s">
        <v>757</v>
      </c>
      <c r="G54" s="674"/>
      <c r="H54" s="1030"/>
      <c r="I54" s="674"/>
      <c r="J54" s="1030"/>
      <c r="K54" s="277"/>
    </row>
    <row s="2623" customFormat="1" customHeight="1" ht="11.25" hidden="1">
      <c r="A55" s="2232"/>
      <c r="B55" s="517"/>
      <c r="D55" s="671" t="s">
        <v>309</v>
      </c>
      <c r="E55" s="673" t="s">
        <v>770</v>
      </c>
      <c r="F55" s="666" t="s">
        <v>757</v>
      </c>
      <c r="G55" s="674"/>
      <c r="H55" s="1030"/>
      <c r="I55" s="674"/>
      <c r="J55" s="1030"/>
      <c r="K55" s="277"/>
    </row>
    <row s="2623" customFormat="1" customHeight="1" ht="11.25" hidden="1">
      <c r="A56" s="2232"/>
      <c r="B56" s="517"/>
      <c r="D56" s="671" t="s">
        <v>780</v>
      </c>
      <c r="E56" s="677" t="s">
        <v>772</v>
      </c>
      <c r="F56" s="666" t="s">
        <v>757</v>
      </c>
      <c r="G56" s="674"/>
      <c r="H56" s="1030"/>
      <c r="I56" s="674"/>
      <c r="J56" s="1030"/>
      <c r="K56" s="277"/>
    </row>
    <row s="2623" customFormat="1" customHeight="1" ht="11.25" hidden="1">
      <c r="A57" s="2232"/>
      <c r="B57" s="517"/>
      <c r="D57" s="671" t="s">
        <v>781</v>
      </c>
      <c r="E57" s="677" t="s">
        <v>774</v>
      </c>
      <c r="F57" s="666" t="s">
        <v>757</v>
      </c>
      <c r="G57" s="674"/>
      <c r="H57" s="1030"/>
      <c r="I57" s="674"/>
      <c r="J57" s="1030"/>
      <c r="K57" s="277"/>
    </row>
    <row s="2623" customFormat="1" customHeight="1" ht="11.25" hidden="1">
      <c r="A58" s="2232"/>
      <c r="B58" s="517"/>
      <c r="D58" s="671" t="s">
        <v>311</v>
      </c>
      <c r="E58" s="673" t="s">
        <v>776</v>
      </c>
      <c r="F58" s="666" t="s">
        <v>757</v>
      </c>
      <c r="G58" s="674"/>
      <c r="H58" s="1030"/>
      <c r="I58" s="674"/>
      <c r="J58" s="1030"/>
      <c r="K58" s="277"/>
    </row>
    <row s="2623" customFormat="1" customHeight="1" ht="11.25" hidden="1">
      <c r="A59" s="2232"/>
      <c r="B59" s="517"/>
      <c r="D59" s="671" t="s">
        <v>782</v>
      </c>
      <c r="E59" s="673" t="s">
        <v>778</v>
      </c>
      <c r="F59" s="666" t="s">
        <v>757</v>
      </c>
      <c r="G59" s="674"/>
      <c r="H59" s="1030"/>
      <c r="I59" s="674"/>
      <c r="J59" s="1030"/>
      <c r="K59" s="277"/>
    </row>
    <row s="2623" customFormat="1" customHeight="1" ht="33.75" hidden="1">
      <c r="A60" s="2232"/>
      <c r="B60" s="517"/>
      <c r="D60" s="671" t="s">
        <v>89</v>
      </c>
      <c r="E60" s="672" t="s">
        <v>783</v>
      </c>
      <c r="F60" s="727" t="s">
        <v>542</v>
      </c>
      <c r="G60" s="748"/>
      <c r="H60" s="1030"/>
      <c r="I60" s="748"/>
      <c r="J60" s="1030"/>
      <c r="K60" s="290" t="s">
        <v>784</v>
      </c>
    </row>
    <row s="2623" customFormat="1" customHeight="1" ht="33.75" hidden="1">
      <c r="A61" s="2232"/>
      <c r="B61" s="517"/>
      <c r="D61" s="671" t="s">
        <v>90</v>
      </c>
      <c r="E61" s="672" t="s">
        <v>785</v>
      </c>
      <c r="F61" s="732" t="s">
        <v>718</v>
      </c>
      <c r="G61" s="674"/>
      <c r="H61" s="1030"/>
      <c r="I61" s="674"/>
      <c r="J61" s="1030"/>
      <c r="K61" s="277"/>
    </row>
    <row s="2623" customFormat="1" customHeight="1" ht="22.5" hidden="1">
      <c r="A62" s="2232"/>
      <c r="B62" s="517" t="s">
        <v>572</v>
      </c>
      <c r="D62" s="671" t="s">
        <v>96</v>
      </c>
      <c r="E62" s="672" t="s">
        <v>786</v>
      </c>
      <c r="F62" s="732" t="s">
        <v>295</v>
      </c>
      <c r="G62" s="388"/>
      <c r="H62" s="1030"/>
      <c r="I62" s="388"/>
      <c r="J62" s="1030"/>
      <c r="K62" s="277" t="s">
        <v>787</v>
      </c>
    </row>
    <row s="2623" customFormat="1" customHeight="1" ht="45" hidden="1">
      <c r="A63" s="2232"/>
      <c r="B63" s="517" t="s">
        <v>572</v>
      </c>
      <c r="D63" s="671" t="s">
        <v>788</v>
      </c>
      <c r="E63" s="673" t="s">
        <v>789</v>
      </c>
      <c r="F63" s="727" t="s">
        <v>295</v>
      </c>
      <c r="G63" s="388"/>
      <c r="H63" s="1030"/>
      <c r="I63" s="388"/>
      <c r="J63" s="1030"/>
      <c r="K63" s="277" t="s">
        <v>787</v>
      </c>
    </row>
    <row s="2627" customFormat="1" customHeight="1" ht="11.25">
      <c r="A64" s="1040"/>
      <c r="B64" s="524"/>
      <c r="D64" s="1041"/>
      <c r="E64" s="1042"/>
    </row>
    <row s="2623" customFormat="1" customHeight="1" ht="22.5" hidden="1">
      <c r="A65" s="2232" t="s">
        <v>790</v>
      </c>
      <c r="B65" s="517"/>
      <c r="D65" s="671">
        <v>1</v>
      </c>
      <c r="E65" s="750" t="s">
        <v>791</v>
      </c>
      <c r="F65" s="746" t="s">
        <v>708</v>
      </c>
      <c r="G65" s="747"/>
      <c r="H65" s="1036"/>
      <c r="I65" s="747"/>
      <c r="J65" s="1036"/>
      <c r="K65" s="289" t="s">
        <v>792</v>
      </c>
    </row>
    <row s="2623" customFormat="1" customHeight="1" ht="56.25" hidden="1">
      <c r="A66" s="2232"/>
      <c r="B66" s="517"/>
      <c r="D66" s="749" t="s">
        <v>107</v>
      </c>
      <c r="E66" s="713" t="s">
        <v>793</v>
      </c>
      <c r="F66" s="666" t="s">
        <v>530</v>
      </c>
      <c r="G66" s="666" t="s">
        <v>530</v>
      </c>
      <c r="H66" s="525"/>
      <c r="I66" s="666" t="s">
        <v>530</v>
      </c>
      <c r="J66" s="525"/>
      <c r="K66" s="277"/>
    </row>
    <row s="2623" customFormat="1" customHeight="1" ht="33.75" hidden="1">
      <c r="A67" s="2232"/>
      <c r="B67" s="517"/>
      <c r="D67" s="749" t="s">
        <v>606</v>
      </c>
      <c r="E67" s="961" t="s">
        <v>794</v>
      </c>
      <c r="F67" s="666" t="s">
        <v>760</v>
      </c>
      <c r="G67" s="733"/>
      <c r="H67" s="525"/>
      <c r="I67" s="733"/>
      <c r="J67" s="525"/>
      <c r="K67" s="277"/>
    </row>
    <row s="2623" customFormat="1" customHeight="1" ht="22.5" hidden="1">
      <c r="A68" s="2232"/>
      <c r="B68" s="517"/>
      <c r="D68" s="749" t="s">
        <v>296</v>
      </c>
      <c r="E68" s="961" t="s">
        <v>795</v>
      </c>
      <c r="F68" s="666" t="s">
        <v>760</v>
      </c>
      <c r="G68" s="733"/>
      <c r="H68" s="525"/>
      <c r="I68" s="733"/>
      <c r="J68" s="525"/>
      <c r="K68" s="277"/>
    </row>
    <row s="2623" customFormat="1" customHeight="1" ht="22.5" hidden="1">
      <c r="A69" s="2232"/>
      <c r="B69" s="517"/>
      <c r="D69" s="749" t="s">
        <v>299</v>
      </c>
      <c r="E69" s="961" t="s">
        <v>796</v>
      </c>
      <c r="F69" s="727" t="s">
        <v>542</v>
      </c>
      <c r="G69" s="748"/>
      <c r="H69" s="525"/>
      <c r="I69" s="748"/>
      <c r="J69" s="525"/>
      <c r="K69" s="277"/>
    </row>
    <row s="2623" customFormat="1" customHeight="1" ht="22.5" hidden="1">
      <c r="A70" s="2232"/>
      <c r="B70" s="517"/>
      <c r="D70" s="749" t="s">
        <v>626</v>
      </c>
      <c r="E70" s="961" t="s">
        <v>797</v>
      </c>
      <c r="F70" s="727" t="s">
        <v>542</v>
      </c>
      <c r="G70" s="748"/>
      <c r="H70" s="525"/>
      <c r="I70" s="748"/>
      <c r="J70" s="525"/>
      <c r="K70" s="277"/>
    </row>
    <row s="2623" customFormat="1" customHeight="1" ht="22.5" hidden="1">
      <c r="A71" s="2232"/>
      <c r="B71" s="517"/>
      <c r="D71" s="671" t="s">
        <v>87</v>
      </c>
      <c r="E71" s="672" t="s">
        <v>798</v>
      </c>
      <c r="F71" s="666" t="s">
        <v>760</v>
      </c>
      <c r="G71" s="563"/>
      <c r="H71" s="1037"/>
      <c r="I71" s="563"/>
      <c r="J71" s="1037"/>
      <c r="K71" s="290"/>
    </row>
    <row s="2623" customFormat="1" customHeight="1" ht="56.25" hidden="1">
      <c r="A72" s="2232"/>
      <c r="B72" s="517"/>
      <c r="D72" s="671" t="s">
        <v>88</v>
      </c>
      <c r="E72" s="672" t="s">
        <v>799</v>
      </c>
      <c r="F72" s="727" t="s">
        <v>542</v>
      </c>
      <c r="G72" s="748"/>
      <c r="H72" s="1030"/>
      <c r="I72" s="748"/>
      <c r="J72" s="1030"/>
      <c r="K72" s="290"/>
    </row>
    <row s="2623" customFormat="1" customHeight="1" ht="33.75" hidden="1">
      <c r="A73" s="2232"/>
      <c r="B73" s="517"/>
      <c r="D73" s="671" t="s">
        <v>108</v>
      </c>
      <c r="E73" s="672" t="s">
        <v>800</v>
      </c>
      <c r="F73" s="732" t="s">
        <v>718</v>
      </c>
      <c r="G73" s="674"/>
      <c r="H73" s="1030"/>
      <c r="I73" s="674"/>
      <c r="J73" s="1030"/>
      <c r="K73" s="277"/>
    </row>
    <row s="2623" customFormat="1" customHeight="1" ht="22.5" hidden="1">
      <c r="A74" s="2232"/>
      <c r="B74" s="517" t="s">
        <v>572</v>
      </c>
      <c r="D74" s="671" t="s">
        <v>89</v>
      </c>
      <c r="E74" s="672" t="s">
        <v>801</v>
      </c>
      <c r="F74" s="732" t="s">
        <v>295</v>
      </c>
      <c r="G74" s="388"/>
      <c r="H74" s="1030"/>
      <c r="I74" s="388"/>
      <c r="J74" s="1030"/>
      <c r="K74" s="277" t="s">
        <v>787</v>
      </c>
    </row>
    <row s="2623" customFormat="1" customHeight="1" ht="45" hidden="1">
      <c r="A75" s="2232"/>
      <c r="B75" s="517" t="s">
        <v>572</v>
      </c>
      <c r="D75" s="671" t="s">
        <v>802</v>
      </c>
      <c r="E75" s="673" t="s">
        <v>803</v>
      </c>
      <c r="F75" s="727" t="s">
        <v>295</v>
      </c>
      <c r="G75" s="388"/>
      <c r="H75" s="1030"/>
      <c r="I75" s="388"/>
      <c r="J75" s="1030"/>
      <c r="K75" s="277" t="s">
        <v>787</v>
      </c>
    </row>
    <row s="2627" customFormat="1" customHeight="1" ht="11.25">
      <c r="A76" s="1040"/>
      <c r="B76" s="524"/>
      <c r="D76" s="1041"/>
      <c r="E76" s="1042"/>
    </row>
    <row s="2623" customFormat="1" customHeight="1" ht="11.25" hidden="1">
      <c r="A77" s="2232" t="s">
        <v>804</v>
      </c>
      <c r="B77" s="517"/>
      <c r="D77" s="671">
        <v>1</v>
      </c>
      <c r="E77" s="672" t="s">
        <v>805</v>
      </c>
      <c r="F77" s="727" t="s">
        <v>708</v>
      </c>
      <c r="G77" s="730"/>
      <c r="H77" s="1030"/>
      <c r="I77" s="730"/>
      <c r="J77" s="1030"/>
      <c r="K77" s="277" t="s">
        <v>806</v>
      </c>
    </row>
    <row s="2623" customFormat="1" customHeight="1" ht="11.25" hidden="1">
      <c r="A78" s="2232"/>
      <c r="B78" s="517"/>
      <c r="D78" s="671" t="s">
        <v>107</v>
      </c>
      <c r="E78" s="672" t="s">
        <v>807</v>
      </c>
      <c r="F78" s="727" t="s">
        <v>708</v>
      </c>
      <c r="G78" s="730"/>
      <c r="H78" s="1030"/>
      <c r="I78" s="730"/>
      <c r="J78" s="1030"/>
      <c r="K78" s="277" t="s">
        <v>808</v>
      </c>
    </row>
    <row s="2623" customFormat="1" customHeight="1" ht="22.5" hidden="1">
      <c r="A79" s="2232"/>
      <c r="B79" s="517"/>
      <c r="D79" s="671" t="s">
        <v>87</v>
      </c>
      <c r="E79" s="728" t="s">
        <v>809</v>
      </c>
      <c r="F79" s="666" t="s">
        <v>757</v>
      </c>
      <c r="G79" s="730"/>
      <c r="H79" s="1030"/>
      <c r="I79" s="730"/>
      <c r="J79" s="1030"/>
      <c r="K79" s="277" t="s">
        <v>810</v>
      </c>
    </row>
    <row s="2623" customFormat="1" customHeight="1" ht="11.25" hidden="1">
      <c r="A80" s="2232"/>
      <c r="B80" s="517"/>
      <c r="D80" s="671" t="s">
        <v>315</v>
      </c>
      <c r="E80" s="729" t="s">
        <v>811</v>
      </c>
      <c r="F80" s="666" t="s">
        <v>757</v>
      </c>
      <c r="G80" s="730"/>
      <c r="H80" s="1030"/>
      <c r="I80" s="730"/>
      <c r="J80" s="1030"/>
      <c r="K80" s="277"/>
    </row>
    <row s="2623" customFormat="1" customHeight="1" ht="11.25" hidden="1">
      <c r="A81" s="2232"/>
      <c r="B81" s="517"/>
      <c r="D81" s="671" t="s">
        <v>323</v>
      </c>
      <c r="E81" s="729" t="s">
        <v>812</v>
      </c>
      <c r="F81" s="666" t="s">
        <v>757</v>
      </c>
      <c r="G81" s="730"/>
      <c r="H81" s="1030"/>
      <c r="I81" s="730"/>
      <c r="J81" s="1030"/>
      <c r="K81" s="277"/>
    </row>
    <row s="2623" customFormat="1" customHeight="1" ht="11.25" hidden="1">
      <c r="A82" s="2232"/>
      <c r="B82" s="517"/>
      <c r="D82" s="671" t="s">
        <v>325</v>
      </c>
      <c r="E82" s="729" t="s">
        <v>813</v>
      </c>
      <c r="F82" s="666" t="s">
        <v>757</v>
      </c>
      <c r="G82" s="730"/>
      <c r="H82" s="1030"/>
      <c r="I82" s="730"/>
      <c r="J82" s="1030"/>
      <c r="K82" s="277"/>
    </row>
    <row s="2623" customFormat="1" customHeight="1" ht="11.25" hidden="1">
      <c r="A83" s="2232"/>
      <c r="B83" s="517"/>
      <c r="D83" s="671" t="s">
        <v>327</v>
      </c>
      <c r="E83" s="729" t="s">
        <v>814</v>
      </c>
      <c r="F83" s="666" t="s">
        <v>757</v>
      </c>
      <c r="G83" s="730"/>
      <c r="H83" s="1030"/>
      <c r="I83" s="730"/>
      <c r="J83" s="1030"/>
      <c r="K83" s="277"/>
    </row>
    <row s="2623" customFormat="1" customHeight="1" ht="11.25" hidden="1">
      <c r="A84" s="2232"/>
      <c r="B84" s="517"/>
      <c r="D84" s="671" t="s">
        <v>815</v>
      </c>
      <c r="E84" s="729" t="s">
        <v>816</v>
      </c>
      <c r="F84" s="666" t="s">
        <v>757</v>
      </c>
      <c r="G84" s="730"/>
      <c r="H84" s="1030"/>
      <c r="I84" s="730"/>
      <c r="J84" s="1030"/>
      <c r="K84" s="277"/>
    </row>
    <row s="2623" customFormat="1" customHeight="1" ht="11.25" hidden="1">
      <c r="A85" s="2232"/>
      <c r="B85" s="517"/>
      <c r="D85" s="671" t="s">
        <v>817</v>
      </c>
      <c r="E85" s="729" t="s">
        <v>818</v>
      </c>
      <c r="F85" s="666" t="s">
        <v>757</v>
      </c>
      <c r="G85" s="730"/>
      <c r="H85" s="1030"/>
      <c r="I85" s="730"/>
      <c r="J85" s="1030"/>
      <c r="K85" s="277"/>
    </row>
    <row s="2623" customFormat="1" customHeight="1" ht="11.25" hidden="1">
      <c r="A86" s="2232"/>
      <c r="B86" s="517"/>
      <c r="D86" s="671" t="s">
        <v>819</v>
      </c>
      <c r="E86" s="729" t="s">
        <v>820</v>
      </c>
      <c r="F86" s="666" t="s">
        <v>757</v>
      </c>
      <c r="G86" s="730"/>
      <c r="H86" s="1030"/>
      <c r="I86" s="730"/>
      <c r="J86" s="1030"/>
      <c r="K86" s="277"/>
    </row>
    <row s="2623" customFormat="1" customHeight="1" ht="45" hidden="1">
      <c r="A87" s="2232"/>
      <c r="B87" s="517"/>
      <c r="D87" s="671" t="s">
        <v>88</v>
      </c>
      <c r="E87" s="672" t="s">
        <v>821</v>
      </c>
      <c r="F87" s="666" t="s">
        <v>757</v>
      </c>
      <c r="G87" s="730"/>
      <c r="H87" s="1030"/>
      <c r="I87" s="730"/>
      <c r="J87" s="1030"/>
      <c r="K87" s="277" t="s">
        <v>822</v>
      </c>
    </row>
    <row s="2623" customFormat="1" customHeight="1" ht="11.25" hidden="1">
      <c r="A88" s="2232"/>
      <c r="B88" s="517"/>
      <c r="D88" s="671" t="s">
        <v>651</v>
      </c>
      <c r="E88" s="729" t="s">
        <v>811</v>
      </c>
      <c r="F88" s="666" t="s">
        <v>757</v>
      </c>
      <c r="G88" s="730"/>
      <c r="H88" s="1030"/>
      <c r="I88" s="730"/>
      <c r="J88" s="1030"/>
      <c r="K88" s="277"/>
    </row>
    <row s="2623" customFormat="1" customHeight="1" ht="11.25" hidden="1">
      <c r="A89" s="2232"/>
      <c r="B89" s="517"/>
      <c r="D89" s="671" t="s">
        <v>694</v>
      </c>
      <c r="E89" s="729" t="s">
        <v>812</v>
      </c>
      <c r="F89" s="666" t="s">
        <v>757</v>
      </c>
      <c r="G89" s="730"/>
      <c r="H89" s="1030"/>
      <c r="I89" s="730"/>
      <c r="J89" s="1030"/>
      <c r="K89" s="277"/>
    </row>
    <row s="2623" customFormat="1" customHeight="1" ht="11.25" hidden="1">
      <c r="A90" s="2232"/>
      <c r="B90" s="517"/>
      <c r="D90" s="671" t="s">
        <v>697</v>
      </c>
      <c r="E90" s="729" t="s">
        <v>813</v>
      </c>
      <c r="F90" s="666" t="s">
        <v>757</v>
      </c>
      <c r="G90" s="730"/>
      <c r="H90" s="1030"/>
      <c r="I90" s="730"/>
      <c r="J90" s="1030"/>
      <c r="K90" s="277"/>
    </row>
    <row s="2623" customFormat="1" customHeight="1" ht="11.25" hidden="1">
      <c r="A91" s="2232"/>
      <c r="B91" s="517"/>
      <c r="D91" s="671" t="s">
        <v>775</v>
      </c>
      <c r="E91" s="729" t="s">
        <v>814</v>
      </c>
      <c r="F91" s="666" t="s">
        <v>757</v>
      </c>
      <c r="G91" s="730"/>
      <c r="H91" s="1030"/>
      <c r="I91" s="730"/>
      <c r="J91" s="1030"/>
      <c r="K91" s="277"/>
    </row>
    <row s="2623" customFormat="1" customHeight="1" ht="11.25" hidden="1">
      <c r="A92" s="2232"/>
      <c r="B92" s="517"/>
      <c r="D92" s="671" t="s">
        <v>777</v>
      </c>
      <c r="E92" s="729" t="s">
        <v>816</v>
      </c>
      <c r="F92" s="666" t="s">
        <v>757</v>
      </c>
      <c r="G92" s="730"/>
      <c r="H92" s="1030"/>
      <c r="I92" s="730"/>
      <c r="J92" s="1030"/>
      <c r="K92" s="277"/>
    </row>
    <row s="2623" customFormat="1" customHeight="1" ht="11.25" hidden="1">
      <c r="A93" s="2232"/>
      <c r="B93" s="517"/>
      <c r="D93" s="671" t="s">
        <v>823</v>
      </c>
      <c r="E93" s="729" t="s">
        <v>818</v>
      </c>
      <c r="F93" s="666" t="s">
        <v>757</v>
      </c>
      <c r="G93" s="730"/>
      <c r="H93" s="1030"/>
      <c r="I93" s="730"/>
      <c r="J93" s="1030"/>
      <c r="K93" s="277"/>
    </row>
    <row s="2623" customFormat="1" customHeight="1" ht="11.25" hidden="1">
      <c r="A94" s="2232"/>
      <c r="B94" s="517"/>
      <c r="D94" s="671" t="s">
        <v>824</v>
      </c>
      <c r="E94" s="729" t="s">
        <v>820</v>
      </c>
      <c r="F94" s="666" t="s">
        <v>757</v>
      </c>
      <c r="G94" s="730"/>
      <c r="H94" s="1030"/>
      <c r="I94" s="730"/>
      <c r="J94" s="1030"/>
      <c r="K94" s="277"/>
    </row>
    <row s="2623" customFormat="1" customHeight="1" ht="24.75" hidden="1">
      <c r="A95" s="2232"/>
      <c r="B95" s="517"/>
      <c r="D95" s="671" t="s">
        <v>108</v>
      </c>
      <c r="E95" s="672" t="s">
        <v>825</v>
      </c>
      <c r="F95" s="731" t="s">
        <v>542</v>
      </c>
      <c r="G95" s="733"/>
      <c r="H95" s="1030"/>
      <c r="I95" s="733"/>
      <c r="J95" s="1030"/>
      <c r="K95" s="277" t="s">
        <v>826</v>
      </c>
    </row>
    <row s="2623" customFormat="1" customHeight="1" ht="33.75" hidden="1">
      <c r="A96" s="2232"/>
      <c r="B96" s="517"/>
      <c r="D96" s="671" t="s">
        <v>89</v>
      </c>
      <c r="E96" s="672" t="s">
        <v>827</v>
      </c>
      <c r="F96" s="732" t="s">
        <v>718</v>
      </c>
      <c r="G96" s="734"/>
      <c r="H96" s="1030"/>
      <c r="I96" s="734"/>
      <c r="J96" s="1030"/>
      <c r="K96" s="277"/>
    </row>
    <row s="2623" customFormat="1" customHeight="1" ht="22.5" hidden="1">
      <c r="A97" s="2232"/>
      <c r="B97" s="517" t="s">
        <v>572</v>
      </c>
      <c r="D97" s="671" t="s">
        <v>90</v>
      </c>
      <c r="E97" s="672" t="s">
        <v>828</v>
      </c>
      <c r="F97" s="732" t="s">
        <v>295</v>
      </c>
      <c r="G97" s="391"/>
      <c r="H97" s="1030"/>
      <c r="I97" s="391"/>
      <c r="J97" s="1030"/>
      <c r="K97" s="277" t="s">
        <v>787</v>
      </c>
    </row>
    <row s="2623" customFormat="1" customHeight="1" ht="45" hidden="1">
      <c r="A98" s="2232"/>
      <c r="B98" s="517" t="s">
        <v>572</v>
      </c>
      <c r="D98" s="671" t="s">
        <v>829</v>
      </c>
      <c r="E98" s="673" t="s">
        <v>830</v>
      </c>
      <c r="F98" s="727" t="s">
        <v>295</v>
      </c>
      <c r="G98" s="391"/>
      <c r="H98" s="1030"/>
      <c r="I98" s="391"/>
      <c r="J98" s="1030"/>
      <c r="K98" s="277" t="s">
        <v>787</v>
      </c>
    </row>
    <row s="2623" customFormat="1" customHeight="1" ht="95.25" hidden="1">
      <c r="A99" s="2232"/>
      <c r="B99" s="517" t="s">
        <v>572</v>
      </c>
      <c r="D99" s="671" t="s">
        <v>96</v>
      </c>
      <c r="E99" s="672" t="s">
        <v>831</v>
      </c>
      <c r="F99" s="727" t="s">
        <v>295</v>
      </c>
      <c r="G99" s="391"/>
      <c r="H99" s="1030"/>
      <c r="I99" s="391"/>
      <c r="J99" s="1030"/>
      <c r="K99" s="277" t="s">
        <v>787</v>
      </c>
    </row>
    <row s="2623" customFormat="1" customHeight="1" ht="22.5" hidden="1">
      <c r="A100" s="2232"/>
      <c r="B100" s="517" t="s">
        <v>572</v>
      </c>
      <c r="D100" s="671" t="s">
        <v>144</v>
      </c>
      <c r="E100" s="672" t="s">
        <v>832</v>
      </c>
      <c r="F100" s="727" t="s">
        <v>295</v>
      </c>
      <c r="G100" s="391"/>
      <c r="H100" s="1030"/>
      <c r="I100" s="391"/>
      <c r="J100" s="1030"/>
      <c r="K100" s="277" t="s">
        <v>787</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8A18E-9051-CCE7-49BE-017C04C6F24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833</v>
      </c>
      <c r="F3" s="697" t="s">
        <v>295</v>
      </c>
      <c r="G3" s="692"/>
      <c r="H3" s="407"/>
      <c r="I3" s="692"/>
      <c r="J3" s="407"/>
      <c r="K3" s="277" t="s">
        <v>834</v>
      </c>
    </row>
    <row customHeight="1" ht="15" hidden="1">
      <c r="A4" s="511"/>
      <c r="B4" s="2234"/>
      <c r="C4" s="2235"/>
      <c r="D4" s="695" t="str">
        <f>B3&amp;".2"</f>
        <v>.2</v>
      </c>
      <c r="E4" s="696" t="s">
        <v>835</v>
      </c>
      <c r="F4" s="697" t="s">
        <v>295</v>
      </c>
      <c r="G4" s="1778" t="s">
        <v>24</v>
      </c>
      <c r="H4" s="407"/>
      <c r="I4" s="1778" t="s">
        <v>24</v>
      </c>
      <c r="J4" s="407"/>
      <c r="K4" s="277" t="s">
        <v>836</v>
      </c>
    </row>
    <row s="2624" customFormat="1" customHeight="1" ht="15" hidden="1">
      <c r="C5" s="678"/>
      <c r="U5" s="426"/>
    </row>
    <row customHeight="1" ht="22.5" hidden="1">
      <c r="A6" s="511"/>
      <c r="B6" s="2234"/>
      <c r="C6" s="2235"/>
      <c r="D6" s="695" t="str">
        <f>B6&amp;".1"</f>
        <v>.1</v>
      </c>
      <c r="E6" s="696" t="s">
        <v>837</v>
      </c>
      <c r="F6" s="697" t="s">
        <v>295</v>
      </c>
      <c r="G6" s="692"/>
      <c r="H6" s="407"/>
      <c r="I6" s="692"/>
      <c r="J6" s="407"/>
      <c r="K6" s="277" t="s">
        <v>838</v>
      </c>
    </row>
    <row customHeight="1" ht="15" hidden="1">
      <c r="A7" s="511"/>
      <c r="B7" s="2234"/>
      <c r="C7" s="2235"/>
      <c r="D7" s="695" t="str">
        <f>B6&amp;".2"</f>
        <v>.2</v>
      </c>
      <c r="E7" s="696" t="s">
        <v>835</v>
      </c>
      <c r="F7" s="697" t="s">
        <v>295</v>
      </c>
      <c r="G7" s="1778" t="s">
        <v>24</v>
      </c>
      <c r="H7" s="407"/>
      <c r="I7" s="1778" t="s">
        <v>24</v>
      </c>
      <c r="J7" s="407"/>
      <c r="K7" s="277" t="s">
        <v>836</v>
      </c>
    </row>
    <row s="2624" customFormat="1" customHeight="1" ht="15" hidden="1">
      <c r="C8" s="678"/>
      <c r="U8" s="426"/>
    </row>
    <row customHeight="1" ht="22.5" hidden="1">
      <c r="A9" s="511"/>
      <c r="B9" s="2234"/>
      <c r="C9" s="2235"/>
      <c r="D9" s="695" t="str">
        <f>B9&amp;".1"</f>
        <v>.1</v>
      </c>
      <c r="E9" s="696" t="s">
        <v>839</v>
      </c>
      <c r="F9" s="697" t="s">
        <v>295</v>
      </c>
      <c r="G9" s="703" t="s">
        <v>24</v>
      </c>
      <c r="H9" s="407" t="s">
        <v>24</v>
      </c>
      <c r="I9" s="703" t="s">
        <v>24</v>
      </c>
      <c r="J9" s="407" t="s">
        <v>24</v>
      </c>
      <c r="K9" s="277"/>
    </row>
    <row customHeight="1" ht="15" hidden="1">
      <c r="A10" s="511"/>
      <c r="B10" s="2234"/>
      <c r="C10" s="2235"/>
      <c r="D10" s="695" t="str">
        <f>B9&amp;".2"</f>
        <v>.2</v>
      </c>
      <c r="E10" s="696" t="s">
        <v>840</v>
      </c>
      <c r="F10" s="697" t="s">
        <v>295</v>
      </c>
      <c r="G10" s="1772" t="s">
        <v>24</v>
      </c>
      <c r="H10" s="407" t="s">
        <v>24</v>
      </c>
      <c r="I10" s="1772" t="s">
        <v>24</v>
      </c>
      <c r="J10" s="407" t="s">
        <v>24</v>
      </c>
      <c r="K10" s="277" t="s">
        <v>841</v>
      </c>
    </row>
    <row customHeight="1" ht="15" hidden="1">
      <c r="A11" s="511"/>
      <c r="B11" s="2234"/>
      <c r="C11" s="2235"/>
      <c r="D11" s="695" t="str">
        <f>B9&amp;".3"</f>
        <v>.3</v>
      </c>
      <c r="E11" s="696" t="s">
        <v>842</v>
      </c>
      <c r="F11" s="697" t="s">
        <v>295</v>
      </c>
      <c r="G11" s="1772" t="s">
        <v>24</v>
      </c>
      <c r="H11" s="407" t="s">
        <v>24</v>
      </c>
      <c r="I11" s="1772" t="s">
        <v>24</v>
      </c>
      <c r="J11" s="407" t="s">
        <v>24</v>
      </c>
      <c r="K11" s="277" t="s">
        <v>843</v>
      </c>
    </row>
    <row s="2624" customFormat="1" customHeight="1" ht="15" hidden="1">
      <c r="C12" s="678"/>
      <c r="U12" s="426"/>
    </row>
    <row customHeight="1" ht="33.75" hidden="1">
      <c r="A13" s="511"/>
      <c r="B13" s="2234"/>
      <c r="C13" s="2235"/>
      <c r="D13" s="695" t="str">
        <f>B13&amp;".1"</f>
        <v>.1</v>
      </c>
      <c r="E13" s="696" t="s">
        <v>844</v>
      </c>
      <c r="F13" s="697" t="s">
        <v>295</v>
      </c>
      <c r="G13" s="703" t="s">
        <v>24</v>
      </c>
      <c r="H13" s="407" t="s">
        <v>24</v>
      </c>
      <c r="I13" s="703" t="s">
        <v>24</v>
      </c>
      <c r="J13" s="407" t="s">
        <v>24</v>
      </c>
      <c r="K13" s="277" t="s">
        <v>845</v>
      </c>
    </row>
    <row customHeight="1" ht="15" hidden="1">
      <c r="B14" s="2234"/>
      <c r="C14" s="2235"/>
      <c r="D14" s="695" t="str">
        <f>B13&amp;".2"</f>
        <v>.2</v>
      </c>
      <c r="E14" s="696" t="s">
        <v>846</v>
      </c>
      <c r="F14" s="697" t="s">
        <v>295</v>
      </c>
      <c r="G14" s="1772" t="s">
        <v>24</v>
      </c>
      <c r="H14" s="407" t="s">
        <v>24</v>
      </c>
      <c r="I14" s="1772" t="s">
        <v>24</v>
      </c>
      <c r="J14" s="407" t="s">
        <v>24</v>
      </c>
      <c r="K14" s="277" t="s">
        <v>847</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113</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3"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550</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295</v>
      </c>
      <c r="G32" s="819" t="s">
        <v>295</v>
      </c>
      <c r="H32" s="819" t="s">
        <v>295</v>
      </c>
      <c r="I32" s="697" t="s">
        <v>295</v>
      </c>
      <c r="J32" s="697" t="s">
        <v>295</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295</v>
      </c>
      <c r="G34" s="826" t="s">
        <v>295</v>
      </c>
      <c r="H34" s="826" t="s">
        <v>295</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295</v>
      </c>
      <c r="G36" s="820" t="s">
        <v>855</v>
      </c>
      <c r="H36" s="819" t="s">
        <v>295</v>
      </c>
      <c r="I36" s="530" t="s">
        <v>855</v>
      </c>
      <c r="J36" s="697" t="s">
        <v>295</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295</v>
      </c>
      <c r="G38" s="820" t="s">
        <v>855</v>
      </c>
      <c r="H38" s="821" t="s">
        <v>295</v>
      </c>
      <c r="I38" s="530" t="s">
        <v>855</v>
      </c>
      <c r="J38" s="527" t="s">
        <v>295</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05D7-A366-FCAE-2AB9-A528A7A8FD6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1"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F5A8C-9F6C-5333-8379-989CC4DB7F7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E43BD-7C09-E119-DF9F-E6D0A0E59DE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296</v>
      </c>
      <c r="G30" s="1255" t="s">
        <v>946</v>
      </c>
      <c r="H30" s="1254">
        <f>SUM(I30:J30)</f>
        <v>0</v>
      </c>
      <c r="I30" s="1253"/>
      <c r="J30" s="1243"/>
      <c r="K30" s="1252"/>
    </row>
    <row customHeight="1" ht="11.25">
      <c r="F31" s="1248" t="s">
        <v>299</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315</v>
      </c>
      <c r="G33" s="1255" t="s">
        <v>949</v>
      </c>
      <c r="H33" s="1254">
        <f>SUM(I33:J33)</f>
        <v>0</v>
      </c>
      <c r="I33" s="1253"/>
      <c r="J33" s="1243"/>
      <c r="K33" s="1252"/>
    </row>
    <row customHeight="1" ht="11.25">
      <c r="F34" s="1248" t="s">
        <v>323</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296</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299</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D0A7A-58F1-D548-997E-87D1DA6CFD0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65A4-0F57-D918-29FE-BEDBAA5A7D8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3"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289</v>
      </c>
      <c r="E12" s="2216"/>
      <c r="F12" s="2216"/>
      <c r="G12" s="893"/>
      <c r="H12" s="893"/>
      <c r="I12" s="1971"/>
      <c r="R12" s="681"/>
    </row>
    <row customHeight="1" ht="33.75">
      <c r="C13" s="162"/>
      <c r="D13" s="767" t="s">
        <v>85</v>
      </c>
      <c r="E13" s="766" t="s">
        <v>291</v>
      </c>
      <c r="F13" s="766" t="s">
        <v>550</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AA85D-EFE7-530E-CBE3-6E54041430A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1017</v>
      </c>
      <c r="F18" s="334"/>
      <c r="G18" s="2017"/>
      <c r="I18" s="346"/>
      <c r="J18" s="346"/>
    </row>
    <row s="2623" customFormat="1" customHeight="1" ht="256.5" hidden="1">
      <c r="A19" s="339"/>
      <c r="B19" s="423"/>
      <c r="C19" s="377"/>
      <c r="D19" s="890" t="s">
        <v>924</v>
      </c>
      <c r="E19" s="889" t="s">
        <v>1018</v>
      </c>
      <c r="F19" s="391"/>
      <c r="G19" s="333" t="s">
        <v>1019</v>
      </c>
      <c r="I19" s="506"/>
      <c r="J19" s="506"/>
    </row>
    <row s="4210" customFormat="1" customHeight="1" ht="14.25">
      <c r="A20" s="339"/>
      <c r="B20" s="132"/>
      <c r="C20" s="296"/>
      <c r="D20" s="891">
        <v>2</v>
      </c>
      <c r="E20" s="326" t="s">
        <v>1020</v>
      </c>
      <c r="F20" s="184" t="s">
        <v>295</v>
      </c>
      <c r="G20" s="333"/>
      <c r="I20" s="346"/>
      <c r="J20" s="346"/>
    </row>
    <row s="4210"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0" customFormat="1" customHeight="1" ht="22.5" hidden="1">
      <c r="A23" s="339"/>
      <c r="B23" s="1168"/>
      <c r="C23" s="377"/>
      <c r="D23" s="1713" t="s">
        <v>107</v>
      </c>
      <c r="E23" s="183" t="s">
        <v>1022</v>
      </c>
      <c r="F23" s="1710" t="s">
        <v>295</v>
      </c>
      <c r="G23" s="341"/>
      <c r="I23" s="1664"/>
      <c r="J23" s="1664"/>
    </row>
    <row s="2950" customFormat="1" customHeight="1" ht="14.25" hidden="1">
      <c r="A24" s="339"/>
      <c r="B24" s="1168"/>
      <c r="C24" s="377"/>
      <c r="D24" s="1713" t="s">
        <v>606</v>
      </c>
      <c r="E24" s="1712" t="s">
        <v>1023</v>
      </c>
      <c r="F24" s="1710" t="s">
        <v>295</v>
      </c>
      <c r="G24" s="333"/>
      <c r="I24" s="1664"/>
      <c r="J24" s="1664"/>
    </row>
    <row s="2950" customFormat="1" customHeight="1" ht="14.25" hidden="1">
      <c r="A25" s="339"/>
      <c r="B25" s="1168"/>
      <c r="C25" s="377"/>
      <c r="D25" s="1713" t="s">
        <v>609</v>
      </c>
      <c r="E25" s="181"/>
      <c r="F25" s="391"/>
      <c r="G25" s="2015" t="s">
        <v>1024</v>
      </c>
      <c r="I25" s="1664"/>
      <c r="J25" s="1664"/>
    </row>
    <row s="2950"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B8D4B-5F71-4552-9728-7146812905C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460</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460</v>
      </c>
      <c r="D4" s="1713"/>
      <c r="E4" s="191" t="s">
        <v>1026</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460</v>
      </c>
      <c r="D6" s="1713"/>
      <c r="E6" s="192" t="s">
        <v>1027</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460</v>
      </c>
      <c r="D8" s="1713"/>
      <c r="E8" s="192" t="s">
        <v>1028</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460</v>
      </c>
      <c r="D10" s="1713"/>
      <c r="E10" s="192" t="s">
        <v>1029</v>
      </c>
      <c r="F10" s="1710"/>
      <c r="G10" s="1714"/>
      <c r="H10" s="1710" t="s">
        <v>295</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295</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295</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295</v>
      </c>
      <c r="I33" s="2015" t="s">
        <v>1039</v>
      </c>
    </row>
    <row customHeight="1" ht="15">
      <c r="A34" s="1723" t="s">
        <v>87</v>
      </c>
      <c r="C34" s="82"/>
      <c r="D34" s="95"/>
      <c r="E34" s="190" t="s">
        <v>1021</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295</v>
      </c>
      <c r="I36" s="1993" t="s">
        <v>1041</v>
      </c>
    </row>
    <row customHeight="1" ht="15">
      <c r="A37" s="1723" t="s">
        <v>88</v>
      </c>
      <c r="C37" s="82"/>
      <c r="D37" s="95"/>
      <c r="E37" s="190" t="s">
        <v>1021</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295</v>
      </c>
      <c r="I39" s="2015" t="s">
        <v>1042</v>
      </c>
      <c r="L39" s="141" t="s">
        <v>1030</v>
      </c>
    </row>
    <row customHeight="1" ht="15">
      <c r="A40" s="1723" t="s">
        <v>108</v>
      </c>
      <c r="C40" s="82"/>
      <c r="D40" s="95"/>
      <c r="E40" s="190" t="s">
        <v>1021</v>
      </c>
      <c r="F40" s="186"/>
      <c r="G40" s="186"/>
      <c r="H40" s="187"/>
      <c r="I40" s="2017"/>
    </row>
    <row s="4251"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82E04-F759-C057-7B9F-90B4D41DFC06}" mc:Ignorable="x14ac xr xr2 xr3">
  <sheetPr>
    <tabColor theme="6" tint="0.4"/>
  </sheetPr>
  <dimension ref="A1:AG317"/>
  <sheetViews>
    <sheetView topLeftCell="A1" showGridLines="0" zoomScale="90" workbookViewId="0">
      <selection activeCell="F316" sqref="F316:M316"/>
    </sheetView>
  </sheetViews>
  <sheetFormatPr defaultColWidth="10.57421875" customHeight="1" defaultRowHeight="14.25"/>
  <cols>
    <col min="1" max="2" style="4254" width="25.140625" hidden="1" customWidth="1"/>
    <col min="3" max="3" style="3788" width="9.140625" hidden="1" customWidth="1"/>
    <col min="4" max="4" style="3372" width="3.7109375" customWidth="1"/>
    <col min="5" max="5" style="4292" width="6.28125" customWidth="1"/>
    <col min="6" max="6" style="4292" width="46.7109375" customWidth="1"/>
    <col min="7" max="7" style="4292" width="35.7109375" customWidth="1"/>
    <col min="8" max="8" style="4292" width="3.7109375" customWidth="1"/>
    <col min="9" max="10" style="4292" width="11.7109375" customWidth="1"/>
    <col min="11" max="12" style="4292" width="35.7109375" customWidth="1"/>
    <col min="13" max="13" style="4292" width="84.8515625" customWidth="1"/>
    <col min="14" max="14" style="4292" width="10.57421875"/>
    <col min="15" max="16" style="4215" width="10.57421875"/>
    <col min="17" max="33" style="4292" width="10.57421875"/>
  </cols>
  <sheetData>
    <row s="2950"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0"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50" customFormat="1" customHeight="1" ht="18.75" hidden="1">
      <c r="A3" s="1821"/>
      <c r="B3" s="1821"/>
      <c r="C3" s="369" t="s">
        <v>1043</v>
      </c>
      <c r="D3" s="340"/>
      <c r="E3" s="1038"/>
      <c r="F3" s="1038"/>
      <c r="G3" s="2266"/>
      <c r="H3" s="1530"/>
      <c r="I3" s="657" t="s">
        <v>1044</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0"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50" customFormat="1" customHeight="1" ht="18.75" hidden="1">
      <c r="A6" s="1821"/>
      <c r="B6" s="1821"/>
      <c r="C6" s="369" t="s">
        <v>1045</v>
      </c>
      <c r="D6" s="340"/>
      <c r="E6" s="1038"/>
      <c r="F6" s="1038"/>
      <c r="G6" s="2266"/>
      <c r="H6" s="1530"/>
      <c r="I6" s="657" t="s">
        <v>1044</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45323.56219907408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284/24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118</v>
      </c>
      <c r="G20" s="2073" t="s">
        <v>119</v>
      </c>
      <c r="H20" s="2270" t="s">
        <v>1046</v>
      </c>
      <c r="I20" s="2274"/>
      <c r="J20" s="2271"/>
      <c r="K20" s="2073" t="s">
        <v>292</v>
      </c>
      <c r="L20" s="2073" t="s">
        <v>381</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50"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50" customFormat="1" customHeight="1" ht="0.75" hidden="1">
      <c r="A29" s="1821"/>
      <c r="B29" s="1821"/>
      <c r="C29" s="369" t="s">
        <v>1049</v>
      </c>
      <c r="D29" s="2311"/>
      <c r="E29" s="2056"/>
      <c r="F29" s="2220"/>
      <c r="G29" s="406"/>
      <c r="H29" s="1530"/>
      <c r="I29" s="657"/>
      <c r="J29" s="577"/>
      <c r="K29" s="1530"/>
      <c r="L29" s="200"/>
      <c r="M29" s="2016"/>
      <c r="N29" s="330"/>
      <c r="O29" s="1664"/>
      <c r="P29" s="1664"/>
    </row>
    <row s="2950"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50" customFormat="1" customHeight="1" ht="0.75" hidden="1">
      <c r="A32" s="1821"/>
      <c r="B32" s="1821"/>
      <c r="C32" s="369" t="s">
        <v>1049</v>
      </c>
      <c r="D32" s="2311"/>
      <c r="E32" s="2056"/>
      <c r="F32" s="2220"/>
      <c r="G32" s="406"/>
      <c r="H32" s="1530"/>
      <c r="I32" s="657"/>
      <c r="J32" s="577"/>
      <c r="K32" s="1530"/>
      <c r="L32" s="200"/>
      <c r="M32" s="2016"/>
      <c r="N32" s="330"/>
      <c r="O32" s="1664"/>
      <c r="P32" s="1664"/>
    </row>
    <row s="2950"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50" customFormat="1" customHeight="1" ht="0.75" hidden="1">
      <c r="A35" s="1821"/>
      <c r="B35" s="1821"/>
      <c r="C35" s="369" t="s">
        <v>1049</v>
      </c>
      <c r="D35" s="2311"/>
      <c r="E35" s="2056"/>
      <c r="F35" s="2220"/>
      <c r="G35" s="406"/>
      <c r="H35" s="1530"/>
      <c r="I35" s="657"/>
      <c r="J35" s="577"/>
      <c r="K35" s="1530"/>
      <c r="L35" s="200"/>
      <c r="M35" s="2016"/>
      <c r="N35" s="330"/>
      <c r="O35" s="1664"/>
      <c r="P35" s="1664"/>
    </row>
    <row s="2950"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50" customFormat="1" customHeight="1" ht="0.75" hidden="1">
      <c r="A38" s="1821"/>
      <c r="B38" s="1821"/>
      <c r="C38" s="369" t="s">
        <v>1049</v>
      </c>
      <c r="D38" s="2311"/>
      <c r="E38" s="2056"/>
      <c r="F38" s="2220"/>
      <c r="G38" s="406"/>
      <c r="H38" s="1530"/>
      <c r="I38" s="657"/>
      <c r="J38" s="577"/>
      <c r="K38" s="1530"/>
      <c r="L38" s="200"/>
      <c r="M38" s="2016"/>
      <c r="N38" s="330"/>
      <c r="O38" s="1664"/>
      <c r="P38" s="1664"/>
    </row>
    <row s="2950"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50" customFormat="1" customHeight="1" ht="0.75" hidden="1">
      <c r="A41" s="1821"/>
      <c r="B41" s="1821"/>
      <c r="C41" s="369" t="s">
        <v>1049</v>
      </c>
      <c r="D41" s="2311"/>
      <c r="E41" s="2056"/>
      <c r="F41" s="2220"/>
      <c r="G41" s="406"/>
      <c r="H41" s="1530"/>
      <c r="I41" s="657"/>
      <c r="J41" s="577"/>
      <c r="K41" s="1530"/>
      <c r="L41" s="200"/>
      <c r="M41" s="2016"/>
      <c r="N41" s="330"/>
      <c r="O41" s="1664"/>
      <c r="P41" s="1664"/>
    </row>
    <row s="2950"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50" customFormat="1" customHeight="1" ht="0.75" hidden="1">
      <c r="A44" s="1821"/>
      <c r="B44" s="1821"/>
      <c r="C44" s="369" t="s">
        <v>1049</v>
      </c>
      <c r="D44" s="2311"/>
      <c r="E44" s="2056"/>
      <c r="F44" s="2220"/>
      <c r="G44" s="406"/>
      <c r="H44" s="1530"/>
      <c r="I44" s="657"/>
      <c r="J44" s="577"/>
      <c r="K44" s="1530"/>
      <c r="L44" s="200"/>
      <c r="M44" s="2016"/>
      <c r="N44" s="330"/>
      <c r="O44" s="1664"/>
      <c r="P44" s="1664"/>
    </row>
    <row s="2950"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H45" s="1905"/>
      <c r="I45" s="4284">
        <v>45352.56738425926</v>
      </c>
      <c r="J45" s="4285">
        <v>45901.56748842593</v>
      </c>
      <c r="K45" s="1908" t="s">
        <v>1050</v>
      </c>
      <c r="L45" s="1905" t="s">
        <v>295</v>
      </c>
      <c r="M45" s="2016"/>
      <c r="N45" s="330"/>
      <c r="O45" s="1664"/>
      <c r="P45" s="1664"/>
    </row>
    <row s="2950" customFormat="1" customHeight="1" ht="18.75">
      <c r="A46" s="1821"/>
      <c r="B46" s="1821"/>
      <c r="C46" s="369" t="s">
        <v>1043</v>
      </c>
      <c r="D46" s="2311"/>
      <c r="E46" s="2056"/>
      <c r="F46" s="2220"/>
      <c r="G46" s="2266"/>
      <c r="H46" s="1530"/>
      <c r="I46" s="657" t="s">
        <v>1044</v>
      </c>
      <c r="J46" s="577"/>
      <c r="K46" s="1530"/>
      <c r="L46" s="200"/>
      <c r="M46" s="2016"/>
      <c r="N46" s="330"/>
      <c r="O46" s="1664"/>
      <c r="P46" s="1664"/>
    </row>
    <row s="2950" customFormat="1" customHeight="1" ht="0.75">
      <c r="A47" s="1821"/>
      <c r="B47" s="1821"/>
      <c r="C47" s="369" t="s">
        <v>1049</v>
      </c>
      <c r="D47" s="2311"/>
      <c r="E47" s="2056"/>
      <c r="F47" s="2220"/>
      <c r="G47" s="406"/>
      <c r="H47" s="1530"/>
      <c r="I47" s="657"/>
      <c r="J47" s="577"/>
      <c r="K47" s="1530"/>
      <c r="L47" s="200"/>
      <c r="M47" s="2016"/>
      <c r="N47" s="330"/>
      <c r="O47" s="1664"/>
      <c r="P47" s="1664"/>
    </row>
    <row s="2950"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50" customFormat="1" customHeight="1" ht="0.75" hidden="1">
      <c r="A50" s="1821"/>
      <c r="B50" s="1821"/>
      <c r="C50" s="369" t="s">
        <v>1049</v>
      </c>
      <c r="D50" s="2311"/>
      <c r="E50" s="2056"/>
      <c r="F50" s="2220"/>
      <c r="G50" s="406"/>
      <c r="H50" s="1530"/>
      <c r="I50" s="657"/>
      <c r="J50" s="577"/>
      <c r="K50" s="1530"/>
      <c r="L50" s="200"/>
      <c r="M50" s="2016"/>
      <c r="N50" s="330"/>
      <c r="O50" s="1664"/>
      <c r="P50" s="1664"/>
    </row>
    <row s="2950"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0"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50" customFormat="1" customHeight="1" ht="0.75" hidden="1">
      <c r="A53" s="1821"/>
      <c r="B53" s="1821"/>
      <c r="C53" s="369" t="s">
        <v>1049</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50" customFormat="1" customHeight="1" ht="0.75" hidden="1">
      <c r="A56" s="1821"/>
      <c r="B56" s="1821"/>
      <c r="C56" s="369" t="s">
        <v>1049</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50" customFormat="1" customHeight="1" ht="0.75" hidden="1">
      <c r="A59" s="1821"/>
      <c r="B59" s="1821"/>
      <c r="C59" s="369" t="s">
        <v>1049</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50" customFormat="1" customHeight="1" ht="0.75" hidden="1">
      <c r="A62" s="1821"/>
      <c r="B62" s="1821"/>
      <c r="C62" s="369" t="s">
        <v>1049</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50" customFormat="1" customHeight="1" ht="0.75" hidden="1">
      <c r="A65" s="1821"/>
      <c r="B65" s="1821"/>
      <c r="C65" s="369" t="s">
        <v>1049</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50" customFormat="1" customHeight="1" ht="0.75" hidden="1">
      <c r="A68" s="1821"/>
      <c r="B68" s="1821"/>
      <c r="C68" s="369" t="s">
        <v>1049</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50" customFormat="1" customHeight="1" ht="0.75" hidden="1">
      <c r="A71" s="1821"/>
      <c r="B71" s="1821"/>
      <c r="C71" s="369" t="s">
        <v>1049</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50" customFormat="1" customHeight="1" ht="0.75" hidden="1">
      <c r="A74" s="1821"/>
      <c r="B74" s="1821"/>
      <c r="C74" s="369" t="s">
        <v>1049</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50" customFormat="1" customHeight="1" ht="0.75" hidden="1">
      <c r="A77" s="1821"/>
      <c r="B77" s="1821"/>
      <c r="C77" s="369" t="s">
        <v>1049</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50"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1051</v>
      </c>
      <c r="N82" s="330"/>
    </row>
    <row customHeight="1" ht="18.75">
      <c r="A83" s="1821"/>
      <c r="B83" s="1821"/>
      <c r="D83" s="377"/>
      <c r="E83" s="133" t="s">
        <v>87</v>
      </c>
      <c r="F83" s="2303" t="s">
        <v>1052</v>
      </c>
      <c r="G83" s="2303"/>
      <c r="H83" s="2303"/>
      <c r="I83" s="2303"/>
      <c r="J83" s="2303"/>
      <c r="K83" s="2303"/>
      <c r="L83" s="2303"/>
      <c r="M83" s="285"/>
      <c r="N83" s="330"/>
    </row>
    <row s="2950"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50" customFormat="1" customHeight="1" ht="0.75" hidden="1">
      <c r="A86" s="1821"/>
      <c r="B86" s="1821"/>
      <c r="C86" s="369" t="s">
        <v>1053</v>
      </c>
      <c r="D86" s="2311"/>
      <c r="E86" s="2056"/>
      <c r="F86" s="2220"/>
      <c r="G86" s="406"/>
      <c r="H86" s="1530"/>
      <c r="I86" s="657"/>
      <c r="J86" s="577"/>
      <c r="K86" s="1530"/>
      <c r="L86" s="200"/>
      <c r="M86" s="2016"/>
      <c r="N86" s="330"/>
      <c r="O86" s="1664"/>
      <c r="P86" s="1664"/>
    </row>
    <row s="2950"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0"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50" customFormat="1" customHeight="1" ht="0.75" hidden="1">
      <c r="A89" s="1821"/>
      <c r="B89" s="1821"/>
      <c r="C89" s="369" t="s">
        <v>1053</v>
      </c>
      <c r="D89" s="2311"/>
      <c r="E89" s="2056"/>
      <c r="F89" s="2220"/>
      <c r="G89" s="406"/>
      <c r="H89" s="1530"/>
      <c r="I89" s="657"/>
      <c r="J89" s="577"/>
      <c r="K89" s="1530"/>
      <c r="L89" s="200"/>
      <c r="M89" s="337"/>
      <c r="N89" s="330"/>
      <c r="O89" s="1664"/>
      <c r="P89" s="1664"/>
    </row>
    <row s="2950"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0"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50" customFormat="1" customHeight="1" ht="0.75" hidden="1">
      <c r="A92" s="1821"/>
      <c r="B92" s="1821"/>
      <c r="C92" s="369" t="s">
        <v>1053</v>
      </c>
      <c r="D92" s="2311"/>
      <c r="E92" s="2056"/>
      <c r="F92" s="2220"/>
      <c r="G92" s="406"/>
      <c r="H92" s="1530"/>
      <c r="I92" s="657"/>
      <c r="J92" s="577"/>
      <c r="K92" s="1530"/>
      <c r="L92" s="200"/>
      <c r="M92" s="337"/>
      <c r="N92" s="330"/>
      <c r="O92" s="1664"/>
      <c r="P92" s="1664"/>
    </row>
    <row s="2950"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0"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50" customFormat="1" customHeight="1" ht="0.75" hidden="1">
      <c r="A95" s="1821"/>
      <c r="B95" s="1821"/>
      <c r="C95" s="369" t="s">
        <v>1053</v>
      </c>
      <c r="D95" s="2311"/>
      <c r="E95" s="2056"/>
      <c r="F95" s="2220"/>
      <c r="G95" s="406"/>
      <c r="H95" s="1530"/>
      <c r="I95" s="657"/>
      <c r="J95" s="577"/>
      <c r="K95" s="1530"/>
      <c r="L95" s="200"/>
      <c r="M95" s="337"/>
      <c r="N95" s="330"/>
      <c r="O95" s="1664"/>
      <c r="P95" s="1664"/>
    </row>
    <row s="2950"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0"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50" customFormat="1" customHeight="1" ht="0.75" hidden="1">
      <c r="A98" s="1821"/>
      <c r="B98" s="1821"/>
      <c r="C98" s="369" t="s">
        <v>1053</v>
      </c>
      <c r="D98" s="2311"/>
      <c r="E98" s="2056"/>
      <c r="F98" s="2220"/>
      <c r="G98" s="406"/>
      <c r="H98" s="1530"/>
      <c r="I98" s="657"/>
      <c r="J98" s="577"/>
      <c r="K98" s="1530"/>
      <c r="L98" s="200"/>
      <c r="M98" s="337"/>
      <c r="N98" s="330"/>
      <c r="O98" s="1664"/>
      <c r="P98" s="1664"/>
    </row>
    <row s="2950"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0"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50"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50"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0"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50"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50"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H105" s="1905"/>
      <c r="I105" s="4284">
        <v>45352.56790509259</v>
      </c>
      <c r="J105" s="4285">
        <v>45901.56796296296</v>
      </c>
      <c r="K105" s="1819">
        <v>170.71</v>
      </c>
      <c r="L105" s="1905" t="s">
        <v>295</v>
      </c>
      <c r="M105" s="337"/>
      <c r="N105" s="330"/>
      <c r="O105" s="1664"/>
      <c r="P105" s="1664"/>
    </row>
    <row s="2950"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50" customFormat="1" customHeight="1" ht="0.75">
      <c r="A107" s="1821"/>
      <c r="B107" s="1821"/>
      <c r="C107" s="369" t="s">
        <v>1053</v>
      </c>
      <c r="D107" s="2311"/>
      <c r="E107" s="2056"/>
      <c r="F107" s="2220"/>
      <c r="G107" s="406"/>
      <c r="H107" s="1530"/>
      <c r="I107" s="657"/>
      <c r="J107" s="577"/>
      <c r="K107" s="1530"/>
      <c r="L107" s="200"/>
      <c r="M107" s="337"/>
      <c r="N107" s="330"/>
      <c r="O107" s="1664"/>
      <c r="P107" s="1664"/>
    </row>
    <row s="2950"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0"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50"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50"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50"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50"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50"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0"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50"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50"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0"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50"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50"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0"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50"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50"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0"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50"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50"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0"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50"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50"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0"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50"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50"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0"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50"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50"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0"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50"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50"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0"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50"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50"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50"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0"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50"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50"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0"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50"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50"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0"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50"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50"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0"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50"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50"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0"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50"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50"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0"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50"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0"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H163" s="1905"/>
      <c r="I163" s="4284">
        <v>45352.56849537037</v>
      </c>
      <c r="J163" s="4285">
        <v>45901.568553240744</v>
      </c>
      <c r="K163" s="1819">
        <v>0</v>
      </c>
      <c r="L163" s="1905" t="s">
        <v>295</v>
      </c>
      <c r="M163" s="337"/>
      <c r="N163" s="330"/>
      <c r="O163" s="1664"/>
      <c r="P163" s="1664"/>
    </row>
    <row s="2950"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50" customFormat="1" customHeight="1" ht="0.75">
      <c r="A165" s="1821"/>
      <c r="B165" s="1821"/>
      <c r="C165" s="369" t="s">
        <v>1053</v>
      </c>
      <c r="D165" s="2311"/>
      <c r="E165" s="2056"/>
      <c r="F165" s="2220"/>
      <c r="G165" s="406"/>
      <c r="H165" s="1530"/>
      <c r="I165" s="657"/>
      <c r="J165" s="577"/>
      <c r="K165" s="1530"/>
      <c r="L165" s="200"/>
      <c r="M165" s="337"/>
      <c r="N165" s="330"/>
      <c r="O165" s="1664"/>
      <c r="P165" s="1664"/>
    </row>
    <row s="2950"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0"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50"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0"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50"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50"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0"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0"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50"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0"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0"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50"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0"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0"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50"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0"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0"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50"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0"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0"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50"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0"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0"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50"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0"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0"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50"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0"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0"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50"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0"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0"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50"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50"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50"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0"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50"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50"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0"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50"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50"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0"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50"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50"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0"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50"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50"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0"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50"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50"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0"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50"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50"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H221" s="1905"/>
      <c r="I221" s="4284">
        <v>45352.56873842593</v>
      </c>
      <c r="J221" s="4285">
        <v>45901.56883101852</v>
      </c>
      <c r="K221" s="1819">
        <v>0</v>
      </c>
      <c r="L221" s="1905" t="s">
        <v>295</v>
      </c>
      <c r="M221" s="337"/>
      <c r="N221" s="330"/>
      <c r="O221" s="1664"/>
      <c r="P221" s="1664"/>
    </row>
    <row s="2950"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50" customFormat="1" customHeight="1" ht="0.75">
      <c r="A223" s="1821"/>
      <c r="B223" s="1821"/>
      <c r="C223" s="369" t="s">
        <v>1053</v>
      </c>
      <c r="D223" s="2311"/>
      <c r="E223" s="2056"/>
      <c r="F223" s="2220"/>
      <c r="G223" s="406"/>
      <c r="H223" s="1530"/>
      <c r="I223" s="657"/>
      <c r="J223" s="577"/>
      <c r="K223" s="1530"/>
      <c r="L223" s="200"/>
      <c r="M223" s="337"/>
      <c r="N223" s="330"/>
      <c r="O223" s="1664"/>
      <c r="P223" s="1664"/>
    </row>
    <row s="2950"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0"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50"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50"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50"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50"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50"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0"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50"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50"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0"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50"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50"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0"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50"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50"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0"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50"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50"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0"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50"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50"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0"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50"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50"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0"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50"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50"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0"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50"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50"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0"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50"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50"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50"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0"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50"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0"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0"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50"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0"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0"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50"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0"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0"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50"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50"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0"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50"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50"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0"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50"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50"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капитального строительства "Административное здание", расположенное по адресу: ЕАО, г. Биробиджан, ул. Советская,115 с тепловой нагрузкой 0,02837 Гкал/час к системе теплоснабжения АО "ДГК" в индивидуальном порядке при отсутствии технической возможности.</v>
      </c>
      <c r="H279" s="1905"/>
      <c r="I279" s="4284">
        <v>45352.56878472222</v>
      </c>
      <c r="J279" s="4285">
        <v>45901.56900462963</v>
      </c>
      <c r="K279" s="1819">
        <v>0</v>
      </c>
      <c r="L279" s="1905" t="s">
        <v>295</v>
      </c>
      <c r="M279" s="337"/>
      <c r="N279" s="330"/>
      <c r="O279" s="1664"/>
      <c r="P279" s="1664"/>
    </row>
    <row s="2950"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50" customFormat="1" customHeight="1" ht="0.75">
      <c r="A281" s="1821"/>
      <c r="B281" s="1821"/>
      <c r="C281" s="369" t="s">
        <v>1053</v>
      </c>
      <c r="D281" s="2311"/>
      <c r="E281" s="2056"/>
      <c r="F281" s="2220"/>
      <c r="G281" s="406"/>
      <c r="H281" s="1530"/>
      <c r="I281" s="657"/>
      <c r="J281" s="577"/>
      <c r="K281" s="1530"/>
      <c r="L281" s="200"/>
      <c r="M281" s="337"/>
      <c r="N281" s="330"/>
      <c r="O281" s="1664"/>
      <c r="P281" s="1664"/>
    </row>
    <row s="2950"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0"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50"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50"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50"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50"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50"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0"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50"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50"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0"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50"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50"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0"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50"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50"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0"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50"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50"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0"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50"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50"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0"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50"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50"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0"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50"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50"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0"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50"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50"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0"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50" customFormat="1" customHeight="1" ht="0.75">
      <c r="A314" s="1821"/>
      <c r="B314" s="1821"/>
      <c r="C314" s="369" t="s">
        <v>1053</v>
      </c>
      <c r="D314" s="2311"/>
      <c r="E314" s="2056"/>
      <c r="F314" s="2220"/>
      <c r="G314" s="406"/>
      <c r="H314" s="1530"/>
      <c r="I314" s="657"/>
      <c r="J314" s="577"/>
      <c r="K314" s="1530"/>
      <c r="L314" s="200"/>
      <c r="M314" s="337"/>
      <c r="N314" s="330"/>
      <c r="O314" s="1664"/>
      <c r="P314" s="1664"/>
    </row>
    <row s="425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B5399-5FB4-B09B-B086-948B43FB81ED}" mc:Ignorable="x14ac xr xr2 xr3">
  <sheetPr>
    <tabColor theme="6" tint="0.4"/>
  </sheetPr>
  <dimension ref="A1:Q16"/>
  <sheetViews>
    <sheetView topLeftCell="A1" showGridLines="0" zoomScale="90" workbookViewId="0">
      <selection activeCell="F13" sqref="F13"/>
    </sheetView>
  </sheetViews>
  <sheetFormatPr defaultColWidth="10.57421875" customHeight="1" defaultRowHeight="14.25"/>
  <cols>
    <col min="1" max="1" style="4306" width="9.140625" hidden="1" customWidth="1"/>
    <col min="2" max="2" style="4212" width="9.140625" hidden="1" customWidth="1"/>
    <col min="3" max="3" style="3372" width="3.7109375" customWidth="1"/>
    <col min="4" max="4" style="4292" width="6.28125" customWidth="1"/>
    <col min="5" max="5" style="4292" width="53.8515625" customWidth="1"/>
    <col min="6" max="7" style="4292" width="35.7109375" customWidth="1"/>
    <col min="8" max="8" style="4292" width="89.57421875" customWidth="1"/>
    <col min="9" max="9" style="4292" width="10.57421875"/>
    <col min="10" max="11" style="4215" width="10.57421875"/>
    <col min="12" max="17" style="4292" width="10.57421875"/>
  </cols>
  <sheetData>
    <row customHeight="1" ht="14.25" hidden="1">
      <c r="N1" s="241"/>
      <c r="O1" s="241"/>
      <c r="Q1" s="241"/>
    </row>
    <row s="2950"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38.33333333333333">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4298" t="s">
        <v>1055</v>
      </c>
      <c r="H10" s="2015" t="s">
        <v>1056</v>
      </c>
    </row>
    <row customHeight="1" ht="50.833333333333336">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4298" t="s">
        <v>1055</v>
      </c>
      <c r="H11" s="2016"/>
    </row>
    <row customHeight="1" ht="38.33333333333333">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4298"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5.833333333333336">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4298" t="s">
        <v>1055</v>
      </c>
      <c r="H13" s="2016"/>
      <c r="I13" s="346"/>
      <c r="K13" s="374"/>
    </row>
    <row customHeight="1" ht="14.25">
      <c r="A14" s="339"/>
      <c r="C14" s="377"/>
      <c r="D14" s="343"/>
      <c r="E14" s="401" t="s">
        <v>1021</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B68AA3F7-DD88-99D8-A526-B11BFCA9B023}"/>
    <hyperlink ref="G11" r:id="rId3" xr:uid="{E10133FD-043E-4BF9-31D6-E7C0FD89D185}"/>
    <hyperlink ref="G12" r:id="rId4" xr:uid="{ACAB5FA6-F857-74C3-4705-77B1F7FEA944}"/>
    <hyperlink ref="G13" r:id="rId5" xr:uid="{2F8CB8D4-5185-D883-0264-943B64E651C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636F1-D334-0DB2-A02E-ABF4B38E535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113</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3"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550</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295</v>
      </c>
      <c r="G17" s="684"/>
      <c r="H17" s="684"/>
      <c r="I17" s="684"/>
      <c r="J17" s="684"/>
      <c r="K17" s="277" t="s">
        <v>1060</v>
      </c>
    </row>
    <row customHeight="1" ht="45">
      <c r="A18" s="511"/>
      <c r="C18" s="532"/>
      <c r="D18" s="527">
        <v>4</v>
      </c>
      <c r="E18" s="267" t="s">
        <v>713</v>
      </c>
      <c r="F18" s="527" t="s">
        <v>295</v>
      </c>
      <c r="G18" s="815" t="s">
        <v>295</v>
      </c>
      <c r="H18" s="816" t="s">
        <v>295</v>
      </c>
      <c r="I18" s="527" t="s">
        <v>295</v>
      </c>
      <c r="J18" s="584" t="s">
        <v>295</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E61F-291D-6518-1C05-5A4E5C8CD04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0" width="9.140625" hidden="1"/>
    <col min="2" max="2" style="4321" width="9.140625" hidden="1"/>
    <col min="3" max="3" style="4322" width="3.7109375" customWidth="1"/>
    <col min="4" max="4" style="4334" width="7.00390625" customWidth="1"/>
    <col min="5" max="5" style="4334" width="23.140625" customWidth="1"/>
    <col min="6" max="6" style="4334" width="16.00390625" customWidth="1"/>
    <col min="7" max="7" style="4334" width="14.8515625" customWidth="1"/>
    <col min="8" max="8" style="4334" width="47.8515625" customWidth="1"/>
    <col min="9" max="9" style="4334" width="115.7109375" customWidth="1"/>
    <col min="10" max="10" style="4334" width="3.7109375" customWidth="1"/>
    <col min="11" max="12" style="4334" width="9.140625"/>
  </cols>
  <sheetData>
    <row customHeight="1" ht="14.25" hidden="1"/>
    <row customHeight="1" ht="14.25" hidden="1"/>
    <row customHeight="1" ht="14.25" hidden="1"/>
    <row customHeight="1" ht="3"/>
    <row s="2687" customFormat="1" customHeight="1" ht="30">
      <c r="A5" s="101"/>
      <c r="C5" s="75"/>
      <c r="D5" s="1954" t="s">
        <v>1067</v>
      </c>
      <c r="E5" s="1954"/>
      <c r="F5" s="1954"/>
      <c r="G5" s="1954"/>
      <c r="H5" s="1954"/>
      <c r="I5" s="251"/>
    </row>
    <row customHeight="1" ht="3" hidden="1">
      <c r="D6" s="108"/>
      <c r="E6" s="108"/>
      <c r="F6" s="108"/>
      <c r="G6" s="108"/>
      <c r="H6" s="108"/>
      <c r="I6" s="108"/>
    </row>
    <row s="4320"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1068</v>
      </c>
      <c r="F9" s="2062"/>
      <c r="G9" s="2062"/>
      <c r="H9" s="2062"/>
      <c r="I9" s="2062"/>
    </row>
    <row customHeight="1" ht="22.5">
      <c r="D10" s="2062"/>
      <c r="E10" s="113" t="s">
        <v>1069</v>
      </c>
      <c r="F10" s="113" t="s">
        <v>1070</v>
      </c>
      <c r="G10" s="113" t="s">
        <v>1071</v>
      </c>
      <c r="H10" s="113" t="s">
        <v>381</v>
      </c>
      <c r="I10" s="2062"/>
    </row>
    <row customHeight="1" ht="12" hidden="1">
      <c r="D11" s="72" t="s">
        <v>106</v>
      </c>
      <c r="E11" s="72" t="s">
        <v>88</v>
      </c>
      <c r="F11" s="72" t="s">
        <v>108</v>
      </c>
      <c r="G11" s="72" t="s">
        <v>89</v>
      </c>
      <c r="H11" s="72" t="s">
        <v>90</v>
      </c>
      <c r="I11" s="72" t="s">
        <v>96</v>
      </c>
    </row>
    <row s="4326"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97B11-9777-0209-C083-0AB7598CA03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9" style="43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F5EBE-7E9B-3B16-F1D7-C8E2DD51DA44}"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1078</v>
      </c>
      <c r="F12" s="1902" t="str">
        <f>IF(org="","",org)</f>
        <v>АО "ДГК" СП "Биробиджанская ТЭЦ"</v>
      </c>
      <c r="G12" s="480" t="s">
        <v>1079</v>
      </c>
      <c r="H12" s="1563"/>
    </row>
    <row customHeight="1" ht="18.75">
      <c r="A13" s="508"/>
      <c r="B13" s="508"/>
      <c r="C13" s="463"/>
      <c r="D13" s="1550">
        <v>2</v>
      </c>
      <c r="E13" s="1557" t="s">
        <v>1080</v>
      </c>
      <c r="F13" s="1551" t="s">
        <v>295</v>
      </c>
      <c r="G13" s="480"/>
      <c r="H13" s="1563"/>
    </row>
    <row customHeight="1" ht="18.75">
      <c r="A14" s="508"/>
      <c r="B14" s="508"/>
      <c r="C14" s="463"/>
      <c r="D14" s="1553" t="s">
        <v>606</v>
      </c>
      <c r="E14" s="1554" t="s">
        <v>1081</v>
      </c>
      <c r="F14" s="1556"/>
      <c r="G14" s="1555" t="s">
        <v>1082</v>
      </c>
      <c r="H14" s="1563"/>
    </row>
    <row customHeight="1" ht="18.75">
      <c r="A15" s="508"/>
      <c r="B15" s="508"/>
      <c r="C15" s="463"/>
      <c r="D15" s="1553" t="s">
        <v>296</v>
      </c>
      <c r="E15" s="1554" t="s">
        <v>1083</v>
      </c>
      <c r="F15" s="1556"/>
      <c r="G15" s="1555" t="s">
        <v>1084</v>
      </c>
      <c r="H15" s="1563"/>
    </row>
    <row customHeight="1" ht="36.75">
      <c r="A16" s="508"/>
      <c r="B16" s="508"/>
      <c r="C16" s="463"/>
      <c r="D16" s="1553" t="s">
        <v>299</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295</v>
      </c>
      <c r="G19" s="2318" t="s">
        <v>1091</v>
      </c>
      <c r="H19" s="481"/>
    </row>
    <row s="4373" customFormat="1" customHeight="1" ht="5.25" hidden="1">
      <c r="A20" s="508"/>
      <c r="B20" s="508"/>
      <c r="C20" s="1559"/>
      <c r="D20" s="1558" t="s">
        <v>1014</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89</v>
      </c>
      <c r="E22" s="480" t="s">
        <v>1092</v>
      </c>
      <c r="F22" s="1556"/>
      <c r="G22" s="480" t="s">
        <v>1093</v>
      </c>
      <c r="H22" s="1562"/>
    </row>
    <row s="3010"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EF91-42C8-D053-722E-AACBB8CE7DB4}"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6"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2074D-85BE-9E8D-3D7E-87DD75F2B532}"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6"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F3348-FEDE-D8FC-6F56-22BAA0565F7B}"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4" customFormat="1" customHeight="1" ht="42.75">
      <c r="A8" s="1498"/>
      <c r="B8" s="1508"/>
      <c r="C8" s="1498"/>
      <c r="D8" s="1525"/>
      <c r="E8" s="1588" t="s">
        <v>290</v>
      </c>
      <c r="F8" s="1588"/>
      <c r="G8" s="1589" t="s">
        <v>294</v>
      </c>
      <c r="H8" s="1589" t="s">
        <v>1107</v>
      </c>
      <c r="I8" s="1589" t="s">
        <v>298</v>
      </c>
      <c r="J8" s="2338"/>
      <c r="K8" s="2339"/>
      <c r="L8" s="2340"/>
      <c r="M8" s="1589" t="s">
        <v>1108</v>
      </c>
      <c r="N8" s="1589" t="s">
        <v>1109</v>
      </c>
      <c r="O8" s="1589" t="s">
        <v>1110</v>
      </c>
      <c r="P8" s="1580"/>
      <c r="Q8" s="1580"/>
      <c r="R8" s="1580"/>
      <c r="S8" s="1580"/>
      <c r="T8" s="1581"/>
      <c r="U8" s="1580"/>
      <c r="V8" s="1582"/>
      <c r="W8" s="1582"/>
      <c r="X8" s="1582"/>
      <c r="Y8" s="1582"/>
    </row>
    <row s="2656" customFormat="1" customHeight="1" ht="47.25">
      <c r="A9" s="1163"/>
      <c r="B9" s="1168"/>
      <c r="C9" s="1163"/>
      <c r="D9" s="1525"/>
      <c r="E9" s="2090" t="s">
        <v>289</v>
      </c>
      <c r="F9" s="2327" t="s">
        <v>85</v>
      </c>
      <c r="G9" s="2327" t="s">
        <v>293</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1115</v>
      </c>
      <c r="I10" s="158" t="s">
        <v>297</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FAC59-8D15-7272-383F-2CBC39FEDF9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12" style="43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89F8F-1CB6-F8DA-31D4-02ECAAA1D69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9" width="1.7109375" customWidth="1"/>
    <col min="2" max="2" style="4439" width="34.57421875" customWidth="1"/>
    <col min="3" max="3" style="4439" width="85.57421875" customWidth="1"/>
    <col min="4" max="4" style="4439" width="17.7109375" customWidth="1"/>
    <col min="5" max="5" style="4439"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D2AC3-7EC7-D8F6-9042-1D6628473AB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9" width="26.57421875" customWidth="1"/>
    <col min="2" max="2" style="4439" width="10.00390625" customWidth="1"/>
    <col min="3" max="3" style="4439" width="9.140625"/>
    <col min="4" max="4" style="4439" width="11.140625" customWidth="1"/>
    <col min="5" max="5" style="4439" width="16.57421875" customWidth="1"/>
    <col min="6" max="6" style="4439" width="16.28125" customWidth="1"/>
    <col min="7" max="7" style="4439" width="19.140625" customWidth="1"/>
    <col min="8" max="11" style="4439" width="10.00390625" customWidth="1"/>
    <col min="12" max="12" style="4439" width="12.7109375" customWidth="1"/>
    <col min="13" max="13" style="4439" width="61.28125" customWidth="1"/>
    <col min="14" max="14" style="4439" width="10.00390625" customWidth="1"/>
    <col min="15" max="17" style="4439" width="23.7109375" customWidth="1"/>
    <col min="18" max="18" style="4439" width="11.7109375" customWidth="1"/>
    <col min="19" max="19" style="4439" width="8.57421875" customWidth="1"/>
    <col min="20" max="20" style="4439" width="11.7109375" customWidth="1"/>
    <col min="21" max="21" style="4439" width="8.57421875" customWidth="1"/>
    <col min="22" max="22" style="4439" width="4.7109375" customWidth="1"/>
    <col min="23" max="23" style="4439" width="115.7109375" customWidth="1"/>
    <col min="24" max="24" style="4439" width="115.28125" customWidth="1"/>
    <col min="25" max="27" style="4439" width="9.140625"/>
    <col min="28" max="28" style="4439" width="115.7109375" customWidth="1"/>
    <col min="29" max="29" style="4439" width="9.140625"/>
    <col min="30" max="90" style="4439" width="115.7109375" customWidth="1"/>
    <col min="91" max="184" style="4439" width="9.140625"/>
  </cols>
  <sheetData>
    <row r="2" s="4440" customFormat="1" customHeight="1" ht="17.25">
      <c r="A2" s="1856" t="s">
        <v>1121</v>
      </c>
    </row>
    <row r="4" s="4354" customFormat="1" customHeight="1" ht="15">
      <c r="C4" s="1857"/>
      <c r="D4" s="99"/>
      <c r="E4" s="380"/>
    </row>
    <row r="6" s="4440" customFormat="1" customHeight="1" ht="17.25">
      <c r="A6" s="1856" t="s">
        <v>1122</v>
      </c>
    </row>
    <row r="8" s="4354" customFormat="1" customHeight="1" ht="17.25">
      <c r="C8" s="1858"/>
      <c r="D8" s="99"/>
      <c r="E8" s="100"/>
    </row>
    <row r="11" s="4440" customFormat="1" customHeight="1" ht="17.25">
      <c r="A11" s="1856" t="s">
        <v>1123</v>
      </c>
    </row>
    <row r="13" s="4444"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0" customFormat="1" customHeight="1" ht="17.25">
      <c r="A17" s="1856" t="s">
        <v>1124</v>
      </c>
    </row>
    <row r="19" s="3817"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56"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456"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6"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56"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456"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56"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0" customFormat="1" customHeight="1" ht="11.25">
      <c r="A37" s="1856" t="s">
        <v>1128</v>
      </c>
    </row>
    <row customHeight="1" ht="11.25"/>
    <row s="3088" customFormat="1" customHeight="1" ht="22.5">
      <c r="A39" s="1832"/>
      <c r="B39" s="463"/>
      <c r="C39" s="865"/>
      <c r="D39" s="446"/>
      <c r="E39" s="866"/>
      <c r="F39" s="1853"/>
      <c r="G39" s="1863"/>
      <c r="H39" s="481"/>
    </row>
    <row customHeight="1" ht="11.25"/>
    <row s="4440" customFormat="1" customHeight="1" ht="11.25">
      <c r="A41" s="1856" t="s">
        <v>1129</v>
      </c>
    </row>
    <row customHeight="1" ht="11.25"/>
    <row s="3088" customFormat="1" customHeight="1" ht="22.5">
      <c r="A43" s="463"/>
      <c r="B43" s="463"/>
      <c r="C43" s="463"/>
      <c r="D43" s="446"/>
      <c r="E43" s="866"/>
      <c r="F43" s="867"/>
      <c r="G43" s="1863"/>
      <c r="H43" s="481"/>
    </row>
    <row r="46" s="4440" customFormat="1" customHeight="1" ht="17.25">
      <c r="A46" s="1856" t="s">
        <v>1130</v>
      </c>
    </row>
    <row r="48" s="3173"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40" customFormat="1" customHeight="1" ht="11.25">
      <c r="A50" s="1856" t="s">
        <v>1131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40" customFormat="1" customHeight="1" ht="11.25">
      <c r="A54" s="1856" t="s">
        <v>1132</v>
      </c>
    </row>
    <row r="56" s="4328" customFormat="1" customHeight="1" ht="15">
      <c r="A56" s="131" t="s">
        <v>87</v>
      </c>
      <c r="B56" s="111" t="s">
        <v>24</v>
      </c>
      <c r="C56" s="1867"/>
      <c r="D56" s="114"/>
      <c r="E56" s="387"/>
      <c r="F56" s="387"/>
      <c r="G56" s="1844"/>
      <c r="H56" s="1866"/>
      <c r="I56" s="1845"/>
      <c r="K56" s="258"/>
      <c r="L56" s="259"/>
    </row>
    <row r="58" s="4440" customFormat="1" customHeight="1" ht="11.25">
      <c r="A58" s="1856" t="s">
        <v>1133</v>
      </c>
    </row>
    <row r="60" s="2950" customFormat="1" customHeight="1" ht="14.25">
      <c r="A60" s="339"/>
      <c r="B60" s="1168"/>
      <c r="C60" s="377"/>
      <c r="D60" s="1851"/>
      <c r="E60" s="892"/>
      <c r="F60" s="1866"/>
      <c r="G60" s="74"/>
      <c r="I60" s="1664"/>
      <c r="J60" s="1664"/>
    </row>
    <row r="62" s="4440" customFormat="1" customHeight="1" ht="11.25">
      <c r="A62" s="1856" t="s">
        <v>1134</v>
      </c>
    </row>
    <row r="64" s="2950"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40" customFormat="1" customHeight="1" ht="11.25">
      <c r="A67" s="1856" t="s">
        <v>1137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40" customFormat="1" customHeight="1" ht="11.25">
      <c r="A71" s="1856" t="s">
        <v>1138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0" customFormat="1" customHeight="1" ht="11.25">
      <c r="A81" s="1856" t="s">
        <v>1142</v>
      </c>
    </row>
    <row r="83" s="2950"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0" customFormat="1" customHeight="1" ht="11.25">
      <c r="A87" s="1856" t="s">
        <v>1143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0" customFormat="1" customHeight="1" ht="11.25">
      <c r="A91" s="1856" t="s">
        <v>1144</v>
      </c>
    </row>
    <row r="93" s="2950"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0" customFormat="1" customHeight="1" ht="11.25">
      <c r="A99" s="1856" t="s">
        <v>1145</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0" customFormat="1" customHeight="1" ht="11.25">
      <c r="A105" s="1856" t="s">
        <v>1147</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0" customFormat="1" customHeight="1" ht="11.25">
      <c r="A117" s="1856" t="s">
        <v>1149</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0" customFormat="1" customHeight="1" ht="11.25">
      <c r="A129" s="1856" t="s">
        <v>1150</v>
      </c>
    </row>
    <row r="131" s="2665"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5"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40" customFormat="1" customHeight="1" ht="17.25">
      <c r="A144" s="1856" t="s">
        <v>1154</v>
      </c>
    </row>
    <row customHeight="1" ht="17.25">
      <c r="G145" s="1880"/>
      <c r="H145" s="1880"/>
      <c r="I145" s="1880"/>
      <c r="M145" s="1876"/>
    </row>
    <row s="4634"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4"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4"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4"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4"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4"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4"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4"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4"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4"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0" customFormat="1" customHeight="1" ht="17.25">
      <c r="A166" s="1856" t="s">
        <v>1155</v>
      </c>
    </row>
    <row customHeight="1" ht="17.25">
      <c r="G167" s="1880"/>
      <c r="H167" s="1880"/>
      <c r="I167" s="1880"/>
      <c r="M167" s="1876"/>
    </row>
    <row s="4634"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4"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4"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4"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4"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4"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4"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4"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4"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4"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0" customFormat="1" customHeight="1" ht="17.25">
      <c r="A192" s="1856" t="s">
        <v>1156</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444AD7-01F8-8225-5053-2AB9C7FC040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162</v>
      </c>
      <c r="Y5" s="1082" t="s">
        <v>1308</v>
      </c>
      <c r="Z5" s="1098">
        <v>1</v>
      </c>
      <c r="AF5" s="1084" t="s">
        <v>1309</v>
      </c>
      <c r="AH5" s="1083" t="s">
        <v>1310</v>
      </c>
      <c r="AK5" s="1083" t="s">
        <v>1311</v>
      </c>
      <c r="AM5" s="1083" t="s">
        <v>1312</v>
      </c>
      <c r="AP5" s="1094" t="s">
        <v>162</v>
      </c>
      <c r="AQ5" s="1095" t="s">
        <v>162</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218</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168</v>
      </c>
      <c r="Y6" s="1082" t="s">
        <v>1330</v>
      </c>
      <c r="Z6" s="1098"/>
      <c r="AA6" s="1101"/>
      <c r="AH6" s="1083" t="s">
        <v>1331</v>
      </c>
      <c r="AK6" s="1083" t="s">
        <v>1332</v>
      </c>
      <c r="AM6" s="1083" t="s">
        <v>1333</v>
      </c>
      <c r="AP6" s="1094" t="s">
        <v>168</v>
      </c>
      <c r="AQ6" s="1095" t="s">
        <v>168</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223</v>
      </c>
      <c r="BV6" s="1077"/>
      <c r="BW6" s="1735">
        <v>4213768</v>
      </c>
      <c r="BX6" s="1733" t="s">
        <v>243</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174</v>
      </c>
      <c r="Y7" s="1082" t="s">
        <v>1308</v>
      </c>
      <c r="Z7" s="1098"/>
      <c r="AA7" s="1101"/>
      <c r="AH7" s="1083" t="s">
        <v>1348</v>
      </c>
      <c r="AK7" s="1083" t="s">
        <v>1349</v>
      </c>
      <c r="AM7" s="1083" t="s">
        <v>1350</v>
      </c>
      <c r="AP7" s="1094" t="s">
        <v>174</v>
      </c>
      <c r="AQ7" s="1095" t="s">
        <v>174</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228</v>
      </c>
      <c r="BV7" s="1077"/>
      <c r="BW7" s="1735">
        <v>4213769</v>
      </c>
      <c r="BX7" s="1733" t="s">
        <v>1358</v>
      </c>
      <c r="BZ7" s="1311">
        <v>64237511</v>
      </c>
      <c r="CA7" s="1075" t="s">
        <v>258</v>
      </c>
    </row>
    <row customHeight="1" ht="11.25">
      <c r="A8" s="1081" t="s">
        <v>1359</v>
      </c>
      <c r="B8" s="1082">
        <v>2006</v>
      </c>
      <c r="E8" s="1083" t="s">
        <v>1360</v>
      </c>
      <c r="F8" s="1100"/>
      <c r="I8" s="1083" t="s">
        <v>90</v>
      </c>
      <c r="J8" s="1083" t="s">
        <v>1361</v>
      </c>
      <c r="N8" s="1171" t="s">
        <v>1362</v>
      </c>
      <c r="O8" s="1083" t="s">
        <v>1363</v>
      </c>
      <c r="V8" s="370" t="s">
        <v>90</v>
      </c>
      <c r="W8" s="1091"/>
      <c r="X8" s="1082" t="s">
        <v>180</v>
      </c>
      <c r="Y8" s="1082" t="s">
        <v>1308</v>
      </c>
      <c r="Z8" s="1098"/>
      <c r="AA8" s="1101"/>
      <c r="AK8" s="1083" t="s">
        <v>1364</v>
      </c>
      <c r="AP8" s="1094" t="s">
        <v>180</v>
      </c>
      <c r="AQ8" s="1095" t="s">
        <v>180</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162</v>
      </c>
      <c r="BS8" s="1459"/>
      <c r="BT8" s="1311">
        <v>64236874</v>
      </c>
      <c r="BU8" s="1325" t="s">
        <v>1373</v>
      </c>
      <c r="BV8" s="1077"/>
      <c r="BW8" s="1735">
        <v>4213770</v>
      </c>
      <c r="BX8" s="1736" t="s">
        <v>1374</v>
      </c>
      <c r="BZ8" s="1311">
        <v>64237512</v>
      </c>
      <c r="CA8" s="1075" t="s">
        <v>253</v>
      </c>
    </row>
    <row customHeight="1" ht="11.25">
      <c r="A9" s="1081" t="s">
        <v>1375</v>
      </c>
      <c r="B9" s="1082">
        <v>2007</v>
      </c>
      <c r="E9" s="1083" t="s">
        <v>1376</v>
      </c>
      <c r="F9" s="1100"/>
      <c r="G9" s="1074" t="s">
        <v>1377</v>
      </c>
      <c r="H9" s="1074" t="s">
        <v>1378</v>
      </c>
      <c r="I9" s="1083" t="s">
        <v>96</v>
      </c>
      <c r="O9" s="1083" t="s">
        <v>1379</v>
      </c>
      <c r="V9" s="370" t="s">
        <v>96</v>
      </c>
      <c r="W9" s="1091"/>
      <c r="X9" s="1082" t="s">
        <v>186</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168</v>
      </c>
      <c r="BS9" s="1459"/>
      <c r="BT9" s="1311">
        <v>64236875</v>
      </c>
      <c r="BU9" s="1075" t="s">
        <v>233</v>
      </c>
      <c r="BV9" s="1077"/>
      <c r="BW9" s="1730"/>
      <c r="BX9" s="1730"/>
    </row>
    <row customHeight="1" ht="11.25">
      <c r="A10" s="1081" t="s">
        <v>1389</v>
      </c>
      <c r="B10" s="1082">
        <v>2008</v>
      </c>
      <c r="E10" s="1083" t="s">
        <v>1390</v>
      </c>
      <c r="F10" s="1100"/>
      <c r="G10" s="1083" t="s">
        <v>1391</v>
      </c>
      <c r="H10" s="1083" t="s">
        <v>1392</v>
      </c>
      <c r="I10" s="1083" t="s">
        <v>144</v>
      </c>
      <c r="J10" s="1074" t="s">
        <v>1393</v>
      </c>
      <c r="K10" s="1074" t="s">
        <v>1394</v>
      </c>
      <c r="O10" s="1083" t="s">
        <v>1395</v>
      </c>
      <c r="V10" s="371" t="s">
        <v>144</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174</v>
      </c>
      <c r="BS10" s="1459"/>
      <c r="BT10" s="1311">
        <v>64236876</v>
      </c>
      <c r="BU10" s="1075" t="s">
        <v>213</v>
      </c>
      <c r="BV10" s="1077"/>
      <c r="BW10" s="1730"/>
      <c r="BX10" s="1730"/>
    </row>
    <row customHeight="1" ht="11.25">
      <c r="A11" s="1081" t="s">
        <v>1405</v>
      </c>
      <c r="B11" s="1082">
        <v>2009</v>
      </c>
      <c r="E11" s="1083" t="s">
        <v>1406</v>
      </c>
      <c r="F11" s="1100"/>
      <c r="G11" s="1083" t="s">
        <v>1407</v>
      </c>
      <c r="H11" s="1083" t="s">
        <v>1408</v>
      </c>
      <c r="I11" s="1083" t="s">
        <v>145</v>
      </c>
      <c r="J11" s="1084" t="s">
        <v>1409</v>
      </c>
      <c r="K11" s="1106" t="s">
        <v>1410</v>
      </c>
      <c r="O11" s="1084" t="s">
        <v>1411</v>
      </c>
      <c r="V11" s="370" t="s">
        <v>145</v>
      </c>
      <c r="W11" s="261"/>
      <c r="X11" s="1091" t="s">
        <v>1381</v>
      </c>
      <c r="Y11" s="1082" t="s">
        <v>1412</v>
      </c>
      <c r="Z11" s="1098"/>
      <c r="AP11" s="1094" t="s">
        <v>186</v>
      </c>
      <c r="AQ11" s="1096" t="s">
        <v>186</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180</v>
      </c>
      <c r="BS11" s="1459"/>
      <c r="BW11" s="1730"/>
      <c r="BX11" s="1730"/>
    </row>
    <row customHeight="1" ht="11.25">
      <c r="A12" s="1081" t="s">
        <v>1419</v>
      </c>
      <c r="B12" s="1082">
        <v>2010</v>
      </c>
      <c r="E12" s="1083" t="s">
        <v>1420</v>
      </c>
      <c r="F12" s="1100"/>
      <c r="G12" s="1083" t="s">
        <v>1408</v>
      </c>
      <c r="I12" s="1083" t="s">
        <v>146</v>
      </c>
      <c r="J12" s="1084" t="s">
        <v>1421</v>
      </c>
      <c r="K12" s="1106" t="s">
        <v>1422</v>
      </c>
      <c r="O12" s="1084" t="s">
        <v>1209</v>
      </c>
      <c r="V12" s="370" t="s">
        <v>146</v>
      </c>
      <c r="W12" s="1096"/>
      <c r="X12" s="1091" t="s">
        <v>1423</v>
      </c>
      <c r="Y12" s="1082" t="s">
        <v>1215</v>
      </c>
      <c r="AP12" s="1094"/>
      <c r="AW12" s="1128" t="s">
        <v>145</v>
      </c>
      <c r="AX12" s="1128" t="s">
        <v>145</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147</v>
      </c>
      <c r="K13" s="1106" t="s">
        <v>1380</v>
      </c>
      <c r="V13" s="370" t="s">
        <v>147</v>
      </c>
      <c r="W13" s="1096"/>
      <c r="X13" s="1096"/>
      <c r="Y13" s="1096"/>
      <c r="AW13" s="1128" t="s">
        <v>146</v>
      </c>
      <c r="AX13" s="1128" t="s">
        <v>146</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148</v>
      </c>
      <c r="J14" s="1074" t="s">
        <v>1438</v>
      </c>
      <c r="N14" s="1074" t="s">
        <v>1439</v>
      </c>
      <c r="V14" s="1090">
        <v>13</v>
      </c>
      <c r="W14" s="1091"/>
      <c r="X14" s="1091" t="s">
        <v>1248</v>
      </c>
      <c r="Y14" s="1082" t="s">
        <v>1215</v>
      </c>
      <c r="AW14" s="1128" t="s">
        <v>147</v>
      </c>
      <c r="AX14" s="1128" t="s">
        <v>147</v>
      </c>
      <c r="AZ14" s="1074" t="s">
        <v>1440</v>
      </c>
      <c r="BB14" s="1128" t="s">
        <v>1441</v>
      </c>
      <c r="BC14" s="1128" t="s">
        <v>1433</v>
      </c>
      <c r="BE14" s="1128">
        <v>2012</v>
      </c>
      <c r="BH14" s="1075" t="s">
        <v>1357</v>
      </c>
      <c r="BJ14" s="1229" t="s">
        <v>1442</v>
      </c>
      <c r="BL14" s="1229" t="s">
        <v>1442</v>
      </c>
      <c r="BN14" s="1075" t="s">
        <v>1443</v>
      </c>
      <c r="BQ14" s="1311">
        <v>4213782</v>
      </c>
      <c r="BR14" s="1075" t="s">
        <v>186</v>
      </c>
      <c r="BS14" s="1459"/>
      <c r="BT14" s="1077"/>
      <c r="BU14" s="1077"/>
      <c r="BV14" s="1077"/>
      <c r="BW14" s="1734"/>
      <c r="BX14" s="1730"/>
    </row>
    <row customHeight="1" ht="19.5">
      <c r="A15" s="1081" t="s">
        <v>1444</v>
      </c>
      <c r="B15" s="1082">
        <v>2013</v>
      </c>
      <c r="E15" s="1738" t="s">
        <v>1445</v>
      </c>
      <c r="G15" s="1074" t="s">
        <v>1446</v>
      </c>
      <c r="H15" s="1074" t="s">
        <v>1447</v>
      </c>
      <c r="I15" s="1085" t="s">
        <v>149</v>
      </c>
      <c r="J15" s="1096" t="s">
        <v>567</v>
      </c>
      <c r="N15" s="1166" t="s">
        <v>1448</v>
      </c>
      <c r="X15" s="1094"/>
      <c r="AW15" s="1128" t="s">
        <v>148</v>
      </c>
      <c r="AX15" s="1128" t="s">
        <v>148</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149</v>
      </c>
      <c r="AX16" s="1128" t="s">
        <v>149</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v>
      </c>
      <c r="B17" s="1082">
        <v>2015</v>
      </c>
      <c r="G17" s="1083" t="s">
        <v>1408</v>
      </c>
      <c r="H17" s="1083" t="s">
        <v>1408</v>
      </c>
      <c r="I17" s="1083" t="s">
        <v>1461</v>
      </c>
      <c r="N17" s="1166" t="s">
        <v>1462</v>
      </c>
      <c r="X17" s="1094"/>
      <c r="AW17" s="1128" t="s">
        <v>1456</v>
      </c>
      <c r="AX17" s="1128" t="s">
        <v>1456</v>
      </c>
      <c r="AZ17" s="1128" t="s">
        <v>1463</v>
      </c>
      <c r="BB17" s="1128" t="s">
        <v>1464</v>
      </c>
      <c r="BC17" s="1128" t="s">
        <v>1317</v>
      </c>
      <c r="BE17" s="1128">
        <v>2015</v>
      </c>
      <c r="BH17" s="1075" t="s">
        <v>1404</v>
      </c>
      <c r="BJ17" s="1229" t="s">
        <v>1465</v>
      </c>
      <c r="BL17" s="1229" t="s">
        <v>1465</v>
      </c>
      <c r="BN17" s="1075" t="s">
        <v>1466</v>
      </c>
      <c r="BR17" s="1074" t="s">
        <v>1259</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1317</v>
      </c>
      <c r="BE18" s="1128">
        <v>2016</v>
      </c>
      <c r="BH18" s="1075" t="s">
        <v>1418</v>
      </c>
      <c r="BJ18" s="1229" t="s">
        <v>1475</v>
      </c>
      <c r="BL18" s="1229" t="s">
        <v>1475</v>
      </c>
      <c r="BN18" s="1075" t="s">
        <v>1476</v>
      </c>
      <c r="BQ18" s="1462" t="s">
        <v>1289</v>
      </c>
      <c r="BR18" s="1167" t="s">
        <v>1290</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1317</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1433</v>
      </c>
      <c r="BE20" s="1128">
        <v>2018</v>
      </c>
      <c r="BH20" s="1075" t="s">
        <v>1429</v>
      </c>
      <c r="BJ20" s="1075" t="s">
        <v>1357</v>
      </c>
      <c r="BL20" s="1075" t="s">
        <v>1357</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1317</v>
      </c>
      <c r="BE21" s="1128">
        <v>2019</v>
      </c>
      <c r="BH21" s="1075" t="s">
        <v>1436</v>
      </c>
      <c r="BJ21" s="1075" t="s">
        <v>1372</v>
      </c>
      <c r="BL21" s="1075" t="s">
        <v>1372</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1317</v>
      </c>
      <c r="BE22" s="1128">
        <v>2020</v>
      </c>
      <c r="BH22" s="1075" t="s">
        <v>1443</v>
      </c>
      <c r="BJ22" s="1075" t="s">
        <v>1388</v>
      </c>
      <c r="BL22" s="1075" t="s">
        <v>1388</v>
      </c>
      <c r="BQ22" s="1311">
        <v>4190067</v>
      </c>
      <c r="BR22" s="1075" t="s">
        <v>1520</v>
      </c>
      <c r="BS22" s="1459"/>
      <c r="BT22" s="1311">
        <v>4189674</v>
      </c>
      <c r="BU22" s="1075" t="s">
        <v>1521</v>
      </c>
      <c r="BV22" s="1077"/>
      <c r="BW22" s="1077"/>
      <c r="CC22" s="1311">
        <v>4189711</v>
      </c>
      <c r="CD22" s="1075" t="s">
        <v>282</v>
      </c>
    </row>
    <row customHeight="1" ht="21">
      <c r="A23" s="1081" t="s">
        <v>1522</v>
      </c>
      <c r="B23" s="1082">
        <v>2021</v>
      </c>
      <c r="AW23" s="1128" t="s">
        <v>1523</v>
      </c>
      <c r="AX23" s="1128" t="s">
        <v>1523</v>
      </c>
      <c r="AZ23" s="1128" t="s">
        <v>1524</v>
      </c>
      <c r="BB23" s="1128" t="s">
        <v>1525</v>
      </c>
      <c r="BC23" s="1128" t="s">
        <v>1225</v>
      </c>
      <c r="BE23" s="1128">
        <v>2021</v>
      </c>
      <c r="BH23" s="1075" t="s">
        <v>1451</v>
      </c>
      <c r="BJ23" s="1075" t="s">
        <v>1404</v>
      </c>
      <c r="BL23" s="1075" t="s">
        <v>1404</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1460</v>
      </c>
      <c r="BJ24" s="1075" t="s">
        <v>1418</v>
      </c>
      <c r="BL24" s="1075" t="s">
        <v>1418</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1411</v>
      </c>
      <c r="BB26" s="1128" t="s">
        <v>1546</v>
      </c>
      <c r="BC26" s="1128" t="s">
        <v>1533</v>
      </c>
      <c r="BE26" s="1128">
        <v>2024</v>
      </c>
      <c r="BH26" s="1075" t="s">
        <v>1476</v>
      </c>
      <c r="BJ26" s="1075" t="s">
        <v>1429</v>
      </c>
      <c r="BL26" s="1075" t="s">
        <v>1429</v>
      </c>
      <c r="BQ26" s="1311">
        <v>4190071</v>
      </c>
      <c r="BR26" s="1075" t="s">
        <v>1547</v>
      </c>
      <c r="BS26" s="1459"/>
      <c r="BV26" s="1077"/>
      <c r="BW26" s="1077"/>
    </row>
    <row customHeight="1" ht="11.25">
      <c r="A27" s="1081" t="s">
        <v>1548</v>
      </c>
      <c r="B27" s="1082">
        <v>2025</v>
      </c>
      <c r="J27" s="162" t="s">
        <v>460</v>
      </c>
      <c r="AX27" s="1128" t="s">
        <v>1549</v>
      </c>
      <c r="BB27" s="1128" t="s">
        <v>1550</v>
      </c>
      <c r="BC27" s="1128" t="s">
        <v>1533</v>
      </c>
      <c r="BE27" s="1128">
        <v>2025</v>
      </c>
      <c r="BH27" s="1077" t="s">
        <v>24</v>
      </c>
      <c r="BJ27" s="1075" t="s">
        <v>1436</v>
      </c>
      <c r="BL27" s="1075" t="s">
        <v>1436</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1443</v>
      </c>
      <c r="BL28" s="1075" t="s">
        <v>1443</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45352.56118055555</v>
      </c>
      <c r="F29" s="1112" t="str">
        <f>IF(TEMPLATE_GROUP="","",INDEX(EndDateList,MATCH(TEMPLATE_GROUP,CodeTemplateList,0),1))</f>
        <v>45901.561736111114</v>
      </c>
      <c r="H29" s="1113" t="s">
        <v>1561</v>
      </c>
      <c r="AX29" s="1128" t="s">
        <v>1562</v>
      </c>
      <c r="AZ29" s="1128" t="s">
        <v>1210</v>
      </c>
      <c r="BB29" s="1128" t="s">
        <v>1411</v>
      </c>
      <c r="BC29" s="1098"/>
      <c r="BE29" s="1128">
        <v>2027</v>
      </c>
      <c r="BJ29" s="1075" t="s">
        <v>1451</v>
      </c>
      <c r="BL29" s="1075" t="s">
        <v>1451</v>
      </c>
    </row>
    <row customHeight="1" ht="11.25">
      <c r="A30" s="1081" t="s">
        <v>1563</v>
      </c>
      <c r="D30" s="1114"/>
      <c r="E30" s="1115"/>
      <c r="F30" s="1115"/>
      <c r="AX30" s="1128" t="s">
        <v>1564</v>
      </c>
      <c r="AZ30" s="1128" t="s">
        <v>1237</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45352.56118055555</v>
      </c>
      <c r="F32" s="1112" t="str">
        <f>IF(TEMPLATE_GROUP="","",INDEX(EndDateList,MATCH(TEMPLATE_GROUP,CodeTemplateList,0),1))</f>
        <v>45901.561736111114</v>
      </c>
      <c r="H32" s="1117" t="s">
        <v>1572</v>
      </c>
      <c r="O32" s="1081" t="s">
        <v>1208</v>
      </c>
      <c r="AX32" s="1128" t="s">
        <v>1573</v>
      </c>
      <c r="AZ32" s="1128" t="s">
        <v>1305</v>
      </c>
      <c r="BE32" s="1128">
        <v>2030</v>
      </c>
      <c r="BJ32" s="1075" t="s">
        <v>1460</v>
      </c>
      <c r="BL32" s="1075" t="s">
        <v>1460</v>
      </c>
    </row>
    <row customHeight="1" ht="11.25">
      <c r="A33" s="1081" t="s">
        <v>1574</v>
      </c>
      <c r="O33" s="1081" t="s">
        <v>1234</v>
      </c>
      <c r="AX33" s="1128" t="s">
        <v>1575</v>
      </c>
      <c r="AZ33" s="1128" t="s">
        <v>1209</v>
      </c>
      <c r="BE33" s="1128">
        <v>2031</v>
      </c>
      <c r="BJ33" s="1075" t="s">
        <v>1466</v>
      </c>
      <c r="BL33" s="1075" t="s">
        <v>1466</v>
      </c>
    </row>
    <row customHeight="1" ht="11.25">
      <c r="A34" s="1081" t="s">
        <v>1576</v>
      </c>
      <c r="O34" s="1081" t="s">
        <v>1270</v>
      </c>
      <c r="AX34" s="1128" t="s">
        <v>1577</v>
      </c>
      <c r="BE34" s="1128">
        <v>2032</v>
      </c>
      <c r="BJ34" s="1075" t="s">
        <v>1476</v>
      </c>
      <c r="BL34" s="1075" t="s">
        <v>1476</v>
      </c>
    </row>
    <row customHeight="1" ht="11.25">
      <c r="A35" s="1081" t="s">
        <v>1578</v>
      </c>
      <c r="O35" s="1081" t="s">
        <v>1303</v>
      </c>
      <c r="AX35" s="1128" t="s">
        <v>1579</v>
      </c>
      <c r="AZ35" s="1074" t="s">
        <v>1580</v>
      </c>
      <c r="BE35" s="1128">
        <v>2033</v>
      </c>
      <c r="BL35" s="1075" t="s">
        <v>1581</v>
      </c>
    </row>
    <row customHeight="1" ht="11.25">
      <c r="A36" s="1913" t="s">
        <v>1582</v>
      </c>
      <c r="D36" s="1118" t="s">
        <v>1583</v>
      </c>
      <c r="E36" s="1119" t="s">
        <v>706</v>
      </c>
      <c r="F36" s="1120" t="str">
        <f>INDEX(E37:E41,MATCH(TEMPLATE_SPHERE,F37:F41,0))</f>
        <v>теплоснабжения</v>
      </c>
      <c r="G36" s="1120" t="str">
        <f>INDEX(G37:G41,MATCH(TEMPLATE_SPHERE,F37:F41,0))</f>
        <v>теплоснабжение</v>
      </c>
      <c r="O36" s="1081" t="s">
        <v>1328</v>
      </c>
      <c r="AX36" s="1128" t="s">
        <v>1584</v>
      </c>
      <c r="AZ36" s="1128" t="s">
        <v>1209</v>
      </c>
      <c r="BE36" s="1128">
        <v>2034</v>
      </c>
      <c r="BL36" s="1075" t="s">
        <v>1585</v>
      </c>
    </row>
    <row customHeight="1" ht="11.25">
      <c r="A37" s="1081" t="s">
        <v>1586</v>
      </c>
      <c r="E37" s="413" t="s">
        <v>1587</v>
      </c>
      <c r="F37" s="1121" t="s">
        <v>706</v>
      </c>
      <c r="G37" s="413" t="s">
        <v>1588</v>
      </c>
      <c r="O37" s="1081" t="s">
        <v>1347</v>
      </c>
      <c r="AX37" s="1128" t="s">
        <v>1589</v>
      </c>
      <c r="AZ37" s="1128" t="s">
        <v>1236</v>
      </c>
      <c r="BE37" s="1128">
        <v>2035</v>
      </c>
    </row>
    <row customHeight="1" ht="11.25">
      <c r="A38" s="1081" t="s">
        <v>1590</v>
      </c>
      <c r="E38" s="413" t="s">
        <v>1591</v>
      </c>
      <c r="F38" s="1122" t="s">
        <v>752</v>
      </c>
      <c r="G38" s="413" t="s">
        <v>1592</v>
      </c>
      <c r="O38" s="1081" t="s">
        <v>1363</v>
      </c>
      <c r="AX38" s="1128" t="s">
        <v>1593</v>
      </c>
      <c r="AZ38" s="1128" t="s">
        <v>1271</v>
      </c>
      <c r="BE38" s="1128">
        <v>2036</v>
      </c>
      <c r="BH38" s="1074" t="s">
        <v>1594</v>
      </c>
      <c r="BJ38" s="1074" t="s">
        <v>1595</v>
      </c>
      <c r="BL38" s="1074" t="s">
        <v>1596</v>
      </c>
      <c r="BN38" s="1074" t="s">
        <v>1597</v>
      </c>
    </row>
    <row customHeight="1" ht="11.25">
      <c r="A39" s="1081" t="s">
        <v>1598</v>
      </c>
      <c r="E39" s="413" t="s">
        <v>1599</v>
      </c>
      <c r="F39" s="1122" t="s">
        <v>804</v>
      </c>
      <c r="G39" s="413" t="s">
        <v>1600</v>
      </c>
      <c r="O39" s="1081" t="s">
        <v>1379</v>
      </c>
      <c r="AX39" s="1128" t="s">
        <v>1601</v>
      </c>
      <c r="AZ39" s="1128" t="s">
        <v>1304</v>
      </c>
      <c r="BE39" s="1128">
        <v>2037</v>
      </c>
      <c r="BH39" s="1075" t="s">
        <v>1602</v>
      </c>
      <c r="BJ39" s="1229" t="s">
        <v>1602</v>
      </c>
      <c r="BL39" s="1229" t="s">
        <v>1602</v>
      </c>
      <c r="BN39" s="1075" t="s">
        <v>1603</v>
      </c>
    </row>
    <row customHeight="1" ht="11.25">
      <c r="A40" s="1081" t="s">
        <v>1604</v>
      </c>
      <c r="E40" s="413" t="s">
        <v>1605</v>
      </c>
      <c r="F40" s="1122" t="s">
        <v>790</v>
      </c>
      <c r="G40" s="413" t="s">
        <v>1606</v>
      </c>
      <c r="O40" s="1081" t="s">
        <v>1395</v>
      </c>
      <c r="AX40" s="1128" t="s">
        <v>1607</v>
      </c>
      <c r="BE40" s="1128">
        <v>2038</v>
      </c>
      <c r="BH40" s="1075" t="s">
        <v>1608</v>
      </c>
      <c r="BJ40" s="1229" t="s">
        <v>925</v>
      </c>
      <c r="BL40" s="1229" t="s">
        <v>925</v>
      </c>
      <c r="BN40" s="1075" t="s">
        <v>959</v>
      </c>
    </row>
    <row customHeight="1" ht="11.25">
      <c r="A41" s="1081" t="s">
        <v>1609</v>
      </c>
      <c r="E41" s="413" t="s">
        <v>1610</v>
      </c>
      <c r="F41" s="1122" t="s">
        <v>1611</v>
      </c>
      <c r="G41" s="413" t="s">
        <v>1610</v>
      </c>
      <c r="O41" s="1081" t="s">
        <v>1411</v>
      </c>
      <c r="AX41" s="1128" t="s">
        <v>1612</v>
      </c>
      <c r="AZ41" s="1074" t="s">
        <v>1613</v>
      </c>
      <c r="BE41" s="1128">
        <v>2039</v>
      </c>
      <c r="BH41" s="1075" t="s">
        <v>1614</v>
      </c>
      <c r="BJ41" s="1229" t="s">
        <v>921</v>
      </c>
      <c r="BL41" s="1229" t="s">
        <v>921</v>
      </c>
      <c r="BN41" s="1075" t="s">
        <v>946</v>
      </c>
    </row>
    <row customHeight="1" ht="11.25">
      <c r="A42" s="1081" t="s">
        <v>1615</v>
      </c>
      <c r="AX42" s="1128" t="s">
        <v>1616</v>
      </c>
      <c r="AZ42" s="1128" t="s">
        <v>1208</v>
      </c>
      <c r="BE42" s="1128">
        <v>2040</v>
      </c>
      <c r="BH42" s="1075" t="s">
        <v>943</v>
      </c>
      <c r="BJ42" s="1229" t="s">
        <v>923</v>
      </c>
      <c r="BL42" s="1229" t="s">
        <v>923</v>
      </c>
      <c r="BN42" s="1075" t="s">
        <v>1617</v>
      </c>
    </row>
    <row customHeight="1" ht="11.25">
      <c r="A43" s="1081" t="s">
        <v>1618</v>
      </c>
      <c r="AX43" s="1128" t="s">
        <v>1619</v>
      </c>
      <c r="AZ43" s="1128" t="s">
        <v>1234</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1270</v>
      </c>
      <c r="BE44" s="1128">
        <v>2042</v>
      </c>
      <c r="BH44" s="1075" t="s">
        <v>1627</v>
      </c>
      <c r="BJ44" s="1229" t="s">
        <v>943</v>
      </c>
      <c r="BL44" s="1229" t="s">
        <v>943</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1303</v>
      </c>
      <c r="BE45" s="1128">
        <v>2043</v>
      </c>
      <c r="BH45" s="1075" t="s">
        <v>1636</v>
      </c>
      <c r="BJ45" s="1229" t="s">
        <v>937</v>
      </c>
      <c r="BL45" s="1229" t="s">
        <v>937</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1328</v>
      </c>
      <c r="BE46" s="1128">
        <v>2044</v>
      </c>
      <c r="BH46" s="1075" t="s">
        <v>946</v>
      </c>
      <c r="BJ46" s="1229" t="s">
        <v>927</v>
      </c>
      <c r="BL46" s="1229" t="s">
        <v>927</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1347</v>
      </c>
      <c r="BE47" s="1128">
        <v>2045</v>
      </c>
      <c r="BH47" s="1075" t="s">
        <v>1617</v>
      </c>
      <c r="BJ47" s="1229" t="s">
        <v>929</v>
      </c>
      <c r="BL47" s="1229" t="s">
        <v>929</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1363</v>
      </c>
      <c r="BE48" s="1128">
        <v>2046</v>
      </c>
      <c r="BH48" s="1075" t="s">
        <v>1621</v>
      </c>
      <c r="BJ48" s="1229" t="s">
        <v>931</v>
      </c>
      <c r="BL48" s="1229" t="s">
        <v>931</v>
      </c>
      <c r="BN48" s="1075" t="s">
        <v>1651</v>
      </c>
    </row>
    <row customHeight="1" ht="11.25">
      <c r="A49" s="1081" t="s">
        <v>1652</v>
      </c>
      <c r="E49" s="413" t="s">
        <v>1653</v>
      </c>
      <c r="F49" s="1122" t="s">
        <v>1654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1655</v>
      </c>
      <c r="AZ49" s="1128" t="s">
        <v>1379</v>
      </c>
      <c r="BE49" s="1128">
        <v>2047</v>
      </c>
      <c r="BH49" s="1075" t="s">
        <v>947</v>
      </c>
      <c r="BJ49" s="1229" t="s">
        <v>933</v>
      </c>
      <c r="BL49" s="1229" t="s">
        <v>933</v>
      </c>
    </row>
    <row customHeight="1" ht="11.25">
      <c r="A50" s="1081" t="s">
        <v>1656</v>
      </c>
      <c r="E50" s="413" t="s">
        <v>1657</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1658</v>
      </c>
      <c r="AZ50" s="1128" t="s">
        <v>1395</v>
      </c>
      <c r="BE50" s="1128">
        <v>2048</v>
      </c>
      <c r="BH50" s="1075" t="s">
        <v>1628</v>
      </c>
      <c r="BJ50" s="1229" t="s">
        <v>935</v>
      </c>
      <c r="BL50" s="1229" t="s">
        <v>935</v>
      </c>
    </row>
    <row customHeight="1" ht="11.25">
      <c r="A51" s="1081" t="s">
        <v>1659</v>
      </c>
      <c r="E51" s="413" t="s">
        <v>1660</v>
      </c>
      <c r="F51" s="1122" t="s">
        <v>1631</v>
      </c>
      <c r="G51" s="1124" t="str">
        <f>IF(TITLE_PERIOD_START="","",TITLE_PERIOD_START)</f>
        <v>45352.56118055555</v>
      </c>
      <c r="H51" s="1124" t="str">
        <f>IF(TITLE_PERIOD_END="","",TITLE_PERIOD_END)</f>
        <v>45901.561736111114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1661</v>
      </c>
      <c r="AZ51" s="1128" t="s">
        <v>1411</v>
      </c>
      <c r="BE51" s="1128">
        <v>2049</v>
      </c>
      <c r="BH51" s="1075" t="s">
        <v>1637</v>
      </c>
      <c r="BJ51" s="1229" t="s">
        <v>1662</v>
      </c>
      <c r="BL51" s="1229" t="s">
        <v>1662</v>
      </c>
    </row>
    <row customHeight="1" ht="11.25">
      <c r="A52" s="1081" t="s">
        <v>1663</v>
      </c>
      <c r="E52" s="413" t="s">
        <v>1664</v>
      </c>
      <c r="F52" s="1122" t="s">
        <v>1665</v>
      </c>
      <c r="G52" s="1124" t="str">
        <f>IF(TITLE_PERIOD_START="","",TITLE_PERIOD_START)</f>
        <v>45352.56118055555</v>
      </c>
      <c r="H52" s="1124" t="str">
        <f>IF(TITLE_PERIOD_END="","",TITLE_PERIOD_END)</f>
        <v>45901.561736111114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1666</v>
      </c>
      <c r="AZ52" s="1128" t="s">
        <v>1209</v>
      </c>
      <c r="BE52" s="1128">
        <v>2050</v>
      </c>
      <c r="BH52" s="1075" t="s">
        <v>1641</v>
      </c>
      <c r="BJ52" s="1229" t="s">
        <v>946</v>
      </c>
      <c r="BL52" s="1229" t="s">
        <v>946</v>
      </c>
    </row>
    <row customHeight="1" ht="11.25">
      <c r="A53" s="1081" t="s">
        <v>1667</v>
      </c>
      <c r="E53" s="413" t="s">
        <v>1668</v>
      </c>
      <c r="F53" s="1122" t="s">
        <v>1668</v>
      </c>
      <c r="G53" s="1124" t="str">
        <f>IF(f_year="","","01.01."&amp;f_year)</f>
        <v/>
      </c>
      <c r="H53" s="1124" t="str">
        <f>IF(f_year="","","31.12."&amp;f_year)</f>
        <v/>
      </c>
      <c r="I53" s="1782">
        <f>IF(AND(f_year="",TITLE_DATE_FIL=""),TRUE,FALSE)</f>
        <v>1</v>
      </c>
      <c r="J53" s="1785" t="s">
        <v>1669</v>
      </c>
      <c r="K53" s="1786"/>
      <c r="AX53" s="1128" t="s">
        <v>1670</v>
      </c>
      <c r="BE53" s="1128">
        <v>2051</v>
      </c>
      <c r="BH53" s="1075" t="s">
        <v>1645</v>
      </c>
      <c r="BJ53" s="1229" t="s">
        <v>1617</v>
      </c>
      <c r="BL53" s="1229" t="s">
        <v>1617</v>
      </c>
    </row>
    <row customHeight="1" ht="11.25">
      <c r="A54" s="1081" t="s">
        <v>1671</v>
      </c>
      <c r="AX54" s="1128" t="s">
        <v>1672</v>
      </c>
      <c r="AZ54" s="1074" t="s">
        <v>1673</v>
      </c>
      <c r="BE54" s="1128">
        <v>2052</v>
      </c>
      <c r="BH54" s="1075" t="s">
        <v>1651</v>
      </c>
      <c r="BJ54" s="1229" t="s">
        <v>1621</v>
      </c>
      <c r="BL54" s="1229" t="s">
        <v>1621</v>
      </c>
    </row>
    <row customHeight="1" ht="11.25">
      <c r="A55" s="1081" t="s">
        <v>1674</v>
      </c>
      <c r="AX55" s="1128" t="s">
        <v>1675</v>
      </c>
      <c r="AZ55" s="1128" t="s">
        <v>1211</v>
      </c>
      <c r="BE55" s="1128">
        <v>2053</v>
      </c>
      <c r="BH55" s="1077" t="s">
        <v>24</v>
      </c>
      <c r="BJ55" s="1229" t="s">
        <v>947</v>
      </c>
      <c r="BL55" s="1229" t="s">
        <v>947</v>
      </c>
    </row>
    <row customHeight="1" ht="11.25">
      <c r="A56" s="1081" t="s">
        <v>1676</v>
      </c>
      <c r="D56" s="1126" t="s">
        <v>1677</v>
      </c>
      <c r="E56" s="1102">
        <v>55</v>
      </c>
      <c r="F56" s="1081" t="s">
        <v>1678</v>
      </c>
      <c r="AX56" s="1128" t="s">
        <v>1679</v>
      </c>
      <c r="AZ56" s="1128" t="s">
        <v>1238</v>
      </c>
      <c r="BE56" s="1128">
        <v>2054</v>
      </c>
      <c r="BH56" s="1077" t="s">
        <v>24</v>
      </c>
      <c r="BJ56" s="1229" t="s">
        <v>1628</v>
      </c>
      <c r="BL56" s="1229" t="s">
        <v>1628</v>
      </c>
    </row>
    <row customHeight="1" ht="11.25">
      <c r="A57" s="1081" t="s">
        <v>1680</v>
      </c>
      <c r="D57" s="1126" t="s">
        <v>1681</v>
      </c>
      <c r="E57" s="1102">
        <v>66</v>
      </c>
      <c r="F57" s="1081" t="s">
        <v>1678</v>
      </c>
      <c r="AX57" s="1128" t="s">
        <v>1682</v>
      </c>
      <c r="AZ57" s="1128" t="s">
        <v>1273</v>
      </c>
      <c r="BE57" s="1128">
        <v>2055</v>
      </c>
      <c r="BJ57" s="1229" t="s">
        <v>1637</v>
      </c>
      <c r="BL57" s="1229" t="s">
        <v>1637</v>
      </c>
    </row>
    <row customHeight="1" ht="11.25">
      <c r="A58" s="1081" t="s">
        <v>1683</v>
      </c>
      <c r="D58" s="1126" t="s">
        <v>1684</v>
      </c>
      <c r="E58" s="1102">
        <v>44</v>
      </c>
      <c r="F58" s="1081" t="s">
        <v>1678</v>
      </c>
      <c r="AX58" s="1128" t="s">
        <v>1685</v>
      </c>
      <c r="BE58" s="1128">
        <v>2056</v>
      </c>
      <c r="BJ58" s="1229" t="s">
        <v>1641</v>
      </c>
      <c r="BL58" s="1229" t="s">
        <v>1641</v>
      </c>
    </row>
    <row customHeight="1" ht="11.25">
      <c r="A59" s="1081" t="s">
        <v>1686</v>
      </c>
      <c r="D59" s="1126" t="s">
        <v>127</v>
      </c>
      <c r="E59" s="1102" t="s">
        <v>1507</v>
      </c>
      <c r="F59" s="1081" t="s">
        <v>1687</v>
      </c>
      <c r="AX59" s="1128" t="s">
        <v>1688</v>
      </c>
      <c r="AZ59" s="1074" t="s">
        <v>1689</v>
      </c>
      <c r="BE59" s="1128">
        <v>2057</v>
      </c>
      <c r="BJ59" s="1229" t="s">
        <v>1645</v>
      </c>
      <c r="BL59" s="1229" t="s">
        <v>1645</v>
      </c>
    </row>
    <row customHeight="1" ht="11.25">
      <c r="A60" s="1081" t="s">
        <v>1690</v>
      </c>
      <c r="D60" s="1126" t="s">
        <v>1691</v>
      </c>
      <c r="E60" s="1102" t="s">
        <v>1507</v>
      </c>
      <c r="F60" s="1081" t="s">
        <v>1687</v>
      </c>
      <c r="AX60" s="1128" t="s">
        <v>1692</v>
      </c>
      <c r="AZ60" s="1128" t="s">
        <v>1212</v>
      </c>
      <c r="BE60" s="1128">
        <v>2058</v>
      </c>
      <c r="BJ60" s="1229" t="s">
        <v>1651</v>
      </c>
      <c r="BL60" s="1229" t="s">
        <v>1651</v>
      </c>
    </row>
    <row customHeight="1" ht="11.25">
      <c r="A61" s="1081" t="s">
        <v>1693</v>
      </c>
      <c r="D61" s="1126" t="s">
        <v>1694</v>
      </c>
      <c r="E61" s="1102">
        <v>26</v>
      </c>
      <c r="F61" s="1081" t="s">
        <v>1687</v>
      </c>
      <c r="AX61" s="1128" t="s">
        <v>1695</v>
      </c>
      <c r="AZ61" s="1128" t="s">
        <v>1239</v>
      </c>
      <c r="BE61" s="1128">
        <v>2059</v>
      </c>
      <c r="BL61" s="1229" t="s">
        <v>939</v>
      </c>
    </row>
    <row customHeight="1" ht="11.25">
      <c r="A62" s="1081" t="s">
        <v>1696</v>
      </c>
      <c r="D62" s="1126" t="s">
        <v>126</v>
      </c>
      <c r="E62" s="1102">
        <v>30</v>
      </c>
      <c r="F62" s="1081" t="s">
        <v>1687</v>
      </c>
      <c r="AZ62" s="1128" t="s">
        <v>1274</v>
      </c>
      <c r="BE62" s="1128">
        <v>2060</v>
      </c>
      <c r="BL62" s="1229" t="s">
        <v>941</v>
      </c>
    </row>
    <row customHeight="1" ht="11.25">
      <c r="A63" s="1081" t="s">
        <v>1697</v>
      </c>
      <c r="D63" s="1126" t="s">
        <v>1698</v>
      </c>
      <c r="E63" s="1102">
        <v>30</v>
      </c>
      <c r="F63" s="1081" t="s">
        <v>1687</v>
      </c>
      <c r="AZ63" s="1128" t="s">
        <v>1306</v>
      </c>
      <c r="BE63" s="1128">
        <v>2061</v>
      </c>
    </row>
    <row customHeight="1" ht="11.25">
      <c r="A64" s="1081" t="s">
        <v>1699</v>
      </c>
      <c r="D64" s="1126" t="s">
        <v>1700</v>
      </c>
      <c r="E64" s="1102">
        <v>30</v>
      </c>
      <c r="F64" s="1081" t="s">
        <v>1687</v>
      </c>
      <c r="AZ64" s="1128" t="s">
        <v>1329</v>
      </c>
      <c r="BE64" s="1128">
        <v>2062</v>
      </c>
    </row>
    <row customHeight="1" ht="11.25">
      <c r="A65" s="1081" t="s">
        <v>1701</v>
      </c>
      <c r="D65" s="1081"/>
      <c r="BE65" s="1128">
        <v>2063</v>
      </c>
    </row>
    <row customHeight="1" ht="11.25">
      <c r="A66" s="1081" t="s">
        <v>1702</v>
      </c>
      <c r="AZ66" s="1074" t="s">
        <v>1703</v>
      </c>
      <c r="BE66" s="1128">
        <v>2064</v>
      </c>
    </row>
    <row customHeight="1" ht="11.25">
      <c r="A67" s="1081" t="s">
        <v>1704</v>
      </c>
      <c r="AZ67" s="1128" t="s">
        <v>1213</v>
      </c>
      <c r="BE67" s="1128">
        <v>2065</v>
      </c>
    </row>
    <row customHeight="1" ht="11.25">
      <c r="A68" s="1081" t="s">
        <v>1705</v>
      </c>
      <c r="AZ68" s="1128" t="s">
        <v>1240</v>
      </c>
      <c r="BE68" s="1128">
        <v>2066</v>
      </c>
      <c r="BH68" s="1074" t="s">
        <v>1706</v>
      </c>
      <c r="BJ68" s="1074" t="s">
        <v>1707</v>
      </c>
      <c r="BL68" s="1074" t="s">
        <v>1708</v>
      </c>
      <c r="BN68" s="1074" t="s">
        <v>1709</v>
      </c>
    </row>
    <row customHeight="1" ht="11.25">
      <c r="A69" s="1081" t="s">
        <v>1710</v>
      </c>
      <c r="AZ69" s="1128" t="s">
        <v>1275</v>
      </c>
      <c r="BE69" s="1128">
        <v>2067</v>
      </c>
      <c r="BH69" s="1075" t="s">
        <v>1711</v>
      </c>
      <c r="BI69" s="1125" t="s">
        <v>106</v>
      </c>
      <c r="BJ69" s="1075" t="s">
        <v>1712</v>
      </c>
      <c r="BK69" s="1125" t="s">
        <v>106</v>
      </c>
      <c r="BL69" s="1075" t="s">
        <v>1713</v>
      </c>
      <c r="BN69" s="1075" t="s">
        <v>1714</v>
      </c>
    </row>
    <row customHeight="1" ht="11.25">
      <c r="A70" s="1081" t="s">
        <v>1715</v>
      </c>
      <c r="AZ70" s="1128" t="s">
        <v>1307</v>
      </c>
      <c r="BE70" s="1128">
        <v>2068</v>
      </c>
      <c r="BH70" s="1075" t="s">
        <v>1716</v>
      </c>
      <c r="BJ70" s="1075" t="s">
        <v>1717</v>
      </c>
      <c r="BL70" s="1075" t="s">
        <v>1718</v>
      </c>
      <c r="BN70" s="1075" t="s">
        <v>1719</v>
      </c>
    </row>
    <row customHeight="1" ht="11.25">
      <c r="A71" s="1081" t="s">
        <v>1720</v>
      </c>
      <c r="AZ71" s="1128" t="s">
        <v>1309</v>
      </c>
      <c r="BE71" s="1128">
        <v>2069</v>
      </c>
      <c r="BH71" s="1075" t="s">
        <v>1721</v>
      </c>
      <c r="BI71" s="1125" t="s">
        <v>87</v>
      </c>
      <c r="BJ71" s="1075" t="s">
        <v>1722</v>
      </c>
      <c r="BK71" s="1125" t="s">
        <v>87</v>
      </c>
      <c r="BL71" s="1075" t="s">
        <v>1723</v>
      </c>
      <c r="BN71" s="1075" t="s">
        <v>1724</v>
      </c>
    </row>
    <row customHeight="1" ht="11.25">
      <c r="A72" s="1081" t="s">
        <v>1725</v>
      </c>
      <c r="AZ72" s="1128" t="s">
        <v>54</v>
      </c>
      <c r="BE72" s="1128">
        <v>2070</v>
      </c>
      <c r="BH72" s="1075" t="s">
        <v>1726</v>
      </c>
      <c r="BJ72" s="1075" t="s">
        <v>1726</v>
      </c>
      <c r="BL72" s="1075" t="s">
        <v>1726</v>
      </c>
      <c r="BN72" s="1075" t="s">
        <v>1727</v>
      </c>
    </row>
    <row customHeight="1" ht="11.25">
      <c r="A73" s="1081" t="s">
        <v>1728</v>
      </c>
      <c r="BH73" s="1075" t="s">
        <v>1729</v>
      </c>
      <c r="BI73" s="1125" t="s">
        <v>108</v>
      </c>
      <c r="BJ73" s="1075" t="s">
        <v>1730</v>
      </c>
      <c r="BK73" s="1125" t="s">
        <v>108</v>
      </c>
      <c r="BL73" s="1075" t="s">
        <v>1731</v>
      </c>
      <c r="BN73" s="1075" t="s">
        <v>1732</v>
      </c>
    </row>
    <row customHeight="1" ht="11.25">
      <c r="A74" s="1081" t="s">
        <v>1733</v>
      </c>
      <c r="BH74" s="1075" t="s">
        <v>1734</v>
      </c>
      <c r="BJ74" s="1075" t="s">
        <v>1735</v>
      </c>
      <c r="BL74" s="1075" t="s">
        <v>1736</v>
      </c>
      <c r="BN74" s="1075" t="s">
        <v>1737</v>
      </c>
    </row>
    <row customHeight="1" ht="11.25">
      <c r="A75" s="1081" t="s">
        <v>1738</v>
      </c>
      <c r="AZ75" s="1074" t="s">
        <v>1739</v>
      </c>
      <c r="BH75" s="1075" t="s">
        <v>1740</v>
      </c>
      <c r="BJ75" s="1075" t="s">
        <v>1740</v>
      </c>
      <c r="BL75" s="1075" t="s">
        <v>1740</v>
      </c>
    </row>
    <row customHeight="1" ht="11.25">
      <c r="A76" s="1081" t="s">
        <v>1741</v>
      </c>
      <c r="AZ76" s="1128" t="s">
        <v>1222</v>
      </c>
      <c r="BH76" s="1075" t="s">
        <v>1742</v>
      </c>
      <c r="BJ76" s="1075" t="s">
        <v>1743</v>
      </c>
      <c r="BL76" s="1075" t="s">
        <v>1744</v>
      </c>
    </row>
    <row customHeight="1" ht="11.25">
      <c r="A77" s="1081" t="s">
        <v>1745</v>
      </c>
      <c r="AZ77" s="1128" t="s">
        <v>1250</v>
      </c>
    </row>
    <row customHeight="1" ht="11.25">
      <c r="A78" s="1081" t="s">
        <v>1746</v>
      </c>
      <c r="AZ78" s="1128" t="s">
        <v>1282</v>
      </c>
    </row>
    <row customHeight="1" ht="11.25">
      <c r="A79" s="1081" t="s">
        <v>1747</v>
      </c>
      <c r="AZ79" s="1128" t="s">
        <v>1313</v>
      </c>
      <c r="BH79" s="1074" t="s">
        <v>1748</v>
      </c>
      <c r="BJ79" s="1074" t="s">
        <v>1749</v>
      </c>
      <c r="BL79" s="1074" t="s">
        <v>1750</v>
      </c>
    </row>
    <row customHeight="1" ht="11.25">
      <c r="A80" s="1081" t="s">
        <v>1751</v>
      </c>
      <c r="AZ80" s="1128" t="s">
        <v>1334</v>
      </c>
      <c r="BH80" s="1075" t="s">
        <v>1752</v>
      </c>
      <c r="BJ80" s="1075" t="s">
        <v>1753</v>
      </c>
      <c r="BL80" s="1075" t="s">
        <v>1754</v>
      </c>
    </row>
    <row customHeight="1" ht="11.25">
      <c r="A81" s="1081" t="s">
        <v>1755</v>
      </c>
      <c r="AZ81" s="1128" t="s">
        <v>1351</v>
      </c>
      <c r="BH81" s="1075" t="s">
        <v>1756</v>
      </c>
      <c r="BJ81" s="1075" t="s">
        <v>1757</v>
      </c>
      <c r="BL81" s="1075" t="s">
        <v>1758</v>
      </c>
    </row>
    <row customHeight="1" ht="11.25">
      <c r="A82" s="1081" t="s">
        <v>1759</v>
      </c>
      <c r="AZ82" s="1128" t="s">
        <v>1365</v>
      </c>
      <c r="BH82" s="1075" t="s">
        <v>1760</v>
      </c>
      <c r="BJ82" s="1075" t="s">
        <v>1761</v>
      </c>
      <c r="BL82" s="1075" t="s">
        <v>1762</v>
      </c>
    </row>
    <row customHeight="1" ht="11.25">
      <c r="A83" s="1081" t="s">
        <v>1763</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1495</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8C334-331D-76F9-0084-C324DB348D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2" t="s">
        <v>1837</v>
      </c>
      <c r="B1" s="852"/>
      <c r="C1" s="989" t="s">
        <v>1838</v>
      </c>
      <c r="D1" s="987" t="s">
        <v>706</v>
      </c>
      <c r="E1" s="987" t="s">
        <v>752</v>
      </c>
      <c r="F1" s="987" t="s">
        <v>804</v>
      </c>
      <c r="G1" s="987" t="s">
        <v>790</v>
      </c>
      <c r="H1" s="987" t="s">
        <v>1611</v>
      </c>
    </row>
    <row customHeight="1" ht="9">
      <c r="A2" s="990" t="s">
        <v>1839</v>
      </c>
      <c r="B2" s="990"/>
      <c r="C2" s="991" t="str">
        <f>INDEX(TEMPLATE_NUMBER_FORM_LIST,MATCH(TEMPLATE_SPHERE,TEMPLATE_SPHERE_LIST,0))</f>
        <v>16</v>
      </c>
      <c r="D2" s="990" t="s">
        <v>1461</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18A77E-D42C-93BD-29A2-7EE005266D8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1611</v>
      </c>
      <c r="H2" s="849"/>
      <c r="I2" s="849"/>
      <c r="J2" s="849"/>
      <c r="K2" s="849"/>
      <c r="L2" s="849"/>
      <c r="M2" s="849"/>
      <c r="N2" s="849"/>
      <c r="O2" s="847" t="s">
        <v>706</v>
      </c>
      <c r="P2" s="847" t="s">
        <v>752</v>
      </c>
      <c r="Q2" s="847" t="s">
        <v>790</v>
      </c>
      <c r="R2" s="847" t="s">
        <v>804</v>
      </c>
      <c r="S2" s="847" t="s">
        <v>1611</v>
      </c>
      <c r="T2" s="847" t="s">
        <v>706</v>
      </c>
      <c r="U2" s="847" t="s">
        <v>752</v>
      </c>
      <c r="V2" s="847" t="s">
        <v>790</v>
      </c>
      <c r="W2" s="847" t="s">
        <v>804</v>
      </c>
      <c r="X2" s="847" t="s">
        <v>1611</v>
      </c>
      <c r="Y2" s="847"/>
      <c r="Z2" s="847" t="s">
        <v>706</v>
      </c>
      <c r="AA2" s="856" t="s">
        <v>752</v>
      </c>
      <c r="AB2" s="847" t="s">
        <v>790</v>
      </c>
      <c r="AC2" s="847" t="s">
        <v>804</v>
      </c>
      <c r="AD2" s="847" t="s">
        <v>1611</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633</v>
      </c>
      <c r="R25" s="964" t="s">
        <v>296</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299</v>
      </c>
      <c r="Q29" s="964"/>
      <c r="R29" s="964" t="s">
        <v>299</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315</v>
      </c>
      <c r="Q53" s="964" t="s">
        <v>315</v>
      </c>
      <c r="R53" s="964" t="s">
        <v>315</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96</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144</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96</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96</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96</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144</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1653</v>
      </c>
      <c r="B148" s="851"/>
      <c r="C148" s="849" t="s">
        <v>2126</v>
      </c>
      <c r="D148" s="849" t="s">
        <v>1554</v>
      </c>
      <c r="E148" s="849" t="s">
        <v>1655</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8EDC7-26F5-635A-FD28-84223A32D38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411</v>
      </c>
      <c r="N9" s="292"/>
      <c r="O9" s="2100" t="str">
        <f>IF(TITLE_DATE_CHANGE_PERIOD="",IF(TITLE_DATE_PR="","",TITLE_DATE_PR),TITLE_DATE_CHANGE_PERIOD)</f>
        <v>45323.56219907408</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284/24</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7A342-9422-FE46-123E-CFF7C58DD35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19" width="12.28125"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45323.56219907408</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284/24</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D1E9A-8D9F-57B7-12DA-F3C1AB05156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19" width="12.28125"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45323.56219907408</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284/24</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82DF4-E57E-6235-5DC2-61B26F275D4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2149</v>
      </c>
      <c r="N15" s="1232"/>
      <c r="O15" s="2062" t="s">
        <v>2150</v>
      </c>
      <c r="P15" s="2061" t="s">
        <v>2151</v>
      </c>
      <c r="Q15" s="2061" t="s">
        <v>2131</v>
      </c>
      <c r="R15" s="2061"/>
      <c r="S15" s="2061"/>
      <c r="T15" s="2061"/>
      <c r="U15" s="2061"/>
      <c r="V15" s="2062" t="s">
        <v>418</v>
      </c>
      <c r="W15" s="2447" t="s">
        <v>1044</v>
      </c>
      <c r="X15" s="1971"/>
    </row>
    <row customHeight="1" ht="25.5">
      <c r="J16" s="377"/>
      <c r="K16" s="377"/>
      <c r="L16" s="2062"/>
      <c r="M16" s="2062"/>
      <c r="N16" s="1232"/>
      <c r="O16" s="2062"/>
      <c r="P16" s="2061"/>
      <c r="Q16" s="2061" t="s">
        <v>2152</v>
      </c>
      <c r="R16" s="2061"/>
      <c r="S16" s="2153" t="s">
        <v>436</v>
      </c>
      <c r="T16" s="2153"/>
      <c r="U16" s="2153"/>
      <c r="V16" s="2062"/>
      <c r="W16" s="2447"/>
      <c r="X16" s="1971"/>
    </row>
    <row customHeight="1" ht="14.25">
      <c r="J17" s="377"/>
      <c r="K17" s="377"/>
      <c r="L17" s="2062"/>
      <c r="M17" s="2062"/>
      <c r="N17" s="1232"/>
      <c r="O17" s="2062"/>
      <c r="P17" s="2061"/>
      <c r="Q17" s="1232" t="s">
        <v>468</v>
      </c>
      <c r="R17" s="1232" t="s">
        <v>469</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4"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4"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4"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4"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2AF34-4B19-F921-548B-5A82E1CEC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8CE8F-F32A-246D-078B-D2C7687AE1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6F74F-E068-37DC-0FF7-9947ADF0F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F2B75-7627-FF1B-9D94-2286F2CF3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0729C-E218-888E-C609-5A53BA6D9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A3FE9-C041-FB44-6032-3F78C7233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A3E16-13A5-5CCD-6531-AA17FA020D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B51F-7723-0908-F70B-4B80F41FA2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28573-62F4-1FCF-D48D-E6E25BE5043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1653</v>
      </c>
      <c r="C4" s="759"/>
      <c r="D4" s="770"/>
      <c r="E4" s="842"/>
    </row>
    <row customHeight="1" ht="11.25">
      <c r="A5" s="787"/>
      <c r="B5" s="772" t="s">
        <v>1647</v>
      </c>
      <c r="C5" s="762" t="s">
        <v>1895</v>
      </c>
      <c r="D5" s="886" t="s">
        <v>2160</v>
      </c>
      <c r="E5" s="842"/>
    </row>
    <row s="4394" customFormat="1" customHeight="1" ht="11.25">
      <c r="A6" s="773"/>
      <c r="B6" s="772" t="s">
        <v>1657</v>
      </c>
      <c r="C6" s="759"/>
      <c r="D6" s="770"/>
      <c r="E6" s="842"/>
    </row>
    <row customHeight="1" ht="11.25">
      <c r="A7" s="761"/>
      <c r="B7" s="772" t="s">
        <v>1664</v>
      </c>
      <c r="C7" s="759"/>
      <c r="D7" s="770"/>
      <c r="E7" s="842"/>
    </row>
    <row customHeight="1" ht="11.25">
      <c r="A8" s="762"/>
      <c r="B8" s="772" t="s">
        <v>1660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87AA7-513B-1C72-A9ED-0365A5D9FE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33A08-EB63-0BA5-9C5D-3CA48261B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05D4E-5421-464C-F366-9000AB90209C}"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4" t="s">
        <v>2170</v>
      </c>
      <c r="B2" s="4984" t="s">
        <v>14</v>
      </c>
      <c r="C2" s="4984" t="s">
        <v>2171</v>
      </c>
      <c r="D2" s="4984" t="s">
        <v>2172</v>
      </c>
      <c r="E2" s="4984" t="s">
        <v>2173</v>
      </c>
      <c r="F2" s="4984" t="s">
        <v>2174</v>
      </c>
      <c r="G2" s="4984" t="s">
        <v>2175</v>
      </c>
      <c r="H2" s="4984" t="s">
        <v>24</v>
      </c>
      <c r="I2" s="4984" t="s">
        <v>706</v>
      </c>
    </row>
    <row customHeight="1" ht="11.25">
      <c r="A3" s="4984" t="s">
        <v>2170</v>
      </c>
      <c r="B3" s="4984" t="s">
        <v>14</v>
      </c>
      <c r="C3" s="4984" t="s">
        <v>2176</v>
      </c>
      <c r="D3" s="4984" t="s">
        <v>43</v>
      </c>
      <c r="E3" s="4984" t="s">
        <v>46</v>
      </c>
      <c r="F3" s="4984" t="s">
        <v>48</v>
      </c>
      <c r="G3" s="4984" t="s">
        <v>24</v>
      </c>
      <c r="H3" s="4984" t="s">
        <v>24</v>
      </c>
      <c r="I3" s="4984" t="s">
        <v>706</v>
      </c>
    </row>
    <row customHeight="1" ht="11.25">
      <c r="A4" s="4984" t="s">
        <v>2170</v>
      </c>
      <c r="B4" s="4984" t="s">
        <v>14</v>
      </c>
      <c r="C4" s="4984" t="s">
        <v>2177</v>
      </c>
      <c r="D4" s="4984" t="s">
        <v>2178</v>
      </c>
      <c r="E4" s="4984" t="s">
        <v>2179</v>
      </c>
      <c r="F4" s="4984" t="s">
        <v>2180</v>
      </c>
      <c r="G4" s="4984" t="s">
        <v>2181</v>
      </c>
      <c r="H4" s="4984" t="s">
        <v>24</v>
      </c>
      <c r="I4" s="4984" t="s">
        <v>706</v>
      </c>
    </row>
    <row customHeight="1" ht="11.25">
      <c r="A5" s="4984" t="s">
        <v>2170</v>
      </c>
      <c r="B5" s="4984" t="s">
        <v>14</v>
      </c>
      <c r="C5" s="4984" t="s">
        <v>2182</v>
      </c>
      <c r="D5" s="4984" t="s">
        <v>2183</v>
      </c>
      <c r="E5" s="4984" t="s">
        <v>2184</v>
      </c>
      <c r="F5" s="4984" t="s">
        <v>2185</v>
      </c>
      <c r="G5" s="4984" t="s">
        <v>2186</v>
      </c>
      <c r="H5" s="4984" t="s">
        <v>24</v>
      </c>
      <c r="I5" s="4984" t="s">
        <v>706</v>
      </c>
    </row>
    <row customHeight="1" ht="11.25">
      <c r="A6" s="4984" t="s">
        <v>2170</v>
      </c>
      <c r="B6" s="4984" t="s">
        <v>14</v>
      </c>
      <c r="C6" s="4984" t="s">
        <v>2187</v>
      </c>
      <c r="D6" s="4984" t="s">
        <v>2188</v>
      </c>
      <c r="E6" s="4984" t="s">
        <v>2189</v>
      </c>
      <c r="F6" s="4984" t="s">
        <v>2190</v>
      </c>
      <c r="G6" s="4984" t="s">
        <v>24</v>
      </c>
      <c r="H6" s="4984" t="s">
        <v>24</v>
      </c>
      <c r="I6" s="4984" t="s">
        <v>706</v>
      </c>
    </row>
    <row customHeight="1" ht="11.25">
      <c r="A7" s="4984" t="s">
        <v>2170</v>
      </c>
      <c r="B7" s="4984" t="s">
        <v>14</v>
      </c>
      <c r="C7" s="4984" t="s">
        <v>2191</v>
      </c>
      <c r="D7" s="4984" t="s">
        <v>2192</v>
      </c>
      <c r="E7" s="4984" t="s">
        <v>2193</v>
      </c>
      <c r="F7" s="4984" t="s">
        <v>2190</v>
      </c>
      <c r="G7" s="4984" t="s">
        <v>24</v>
      </c>
      <c r="H7" s="4984" t="s">
        <v>24</v>
      </c>
      <c r="I7" s="4984" t="s">
        <v>706</v>
      </c>
    </row>
    <row customHeight="1" ht="11.25">
      <c r="A8" s="4984" t="s">
        <v>2170</v>
      </c>
      <c r="B8" s="4984" t="s">
        <v>14</v>
      </c>
      <c r="C8" s="4984" t="s">
        <v>2194</v>
      </c>
      <c r="D8" s="4984" t="s">
        <v>2195</v>
      </c>
      <c r="E8" s="4984" t="s">
        <v>2196</v>
      </c>
      <c r="F8" s="4984" t="s">
        <v>2197</v>
      </c>
      <c r="G8" s="4984" t="s">
        <v>2198</v>
      </c>
      <c r="H8" s="4984" t="s">
        <v>24</v>
      </c>
      <c r="I8" s="4984" t="s">
        <v>706</v>
      </c>
    </row>
    <row customHeight="1" ht="11.25">
      <c r="A9" s="4984" t="s">
        <v>2170</v>
      </c>
      <c r="B9" s="4984" t="s">
        <v>14</v>
      </c>
      <c r="C9" s="4984" t="s">
        <v>2199</v>
      </c>
      <c r="D9" s="4984" t="s">
        <v>2200</v>
      </c>
      <c r="E9" s="4984" t="s">
        <v>2201</v>
      </c>
      <c r="F9" s="4984" t="s">
        <v>2197</v>
      </c>
      <c r="G9" s="4984" t="s">
        <v>2202</v>
      </c>
      <c r="H9" s="4984" t="s">
        <v>24</v>
      </c>
      <c r="I9" s="4984" t="s">
        <v>706</v>
      </c>
    </row>
    <row customHeight="1" ht="11.25">
      <c r="A10" s="4984" t="s">
        <v>2170</v>
      </c>
      <c r="B10" s="4984" t="s">
        <v>14</v>
      </c>
      <c r="C10" s="4984" t="s">
        <v>2203</v>
      </c>
      <c r="D10" s="4984" t="s">
        <v>2204</v>
      </c>
      <c r="E10" s="4984" t="s">
        <v>2205</v>
      </c>
      <c r="F10" s="4984" t="s">
        <v>2190</v>
      </c>
      <c r="G10" s="4984" t="s">
        <v>2206</v>
      </c>
      <c r="H10" s="4984" t="s">
        <v>24</v>
      </c>
      <c r="I10" s="4984" t="s">
        <v>706</v>
      </c>
    </row>
    <row customHeight="1" ht="11.25">
      <c r="A11" s="4984" t="s">
        <v>2170</v>
      </c>
      <c r="B11" s="4984" t="s">
        <v>14</v>
      </c>
      <c r="C11" s="4984" t="s">
        <v>2207</v>
      </c>
      <c r="D11" s="4984" t="s">
        <v>2208</v>
      </c>
      <c r="E11" s="4984" t="s">
        <v>2209</v>
      </c>
      <c r="F11" s="4984" t="s">
        <v>2210</v>
      </c>
      <c r="G11" s="4984" t="s">
        <v>24</v>
      </c>
      <c r="H11" s="4984" t="s">
        <v>24</v>
      </c>
      <c r="I11" s="4984" t="s">
        <v>706</v>
      </c>
    </row>
    <row customHeight="1" ht="11.25">
      <c r="A12" s="4984" t="s">
        <v>2170</v>
      </c>
      <c r="B12" s="4984" t="s">
        <v>14</v>
      </c>
      <c r="C12" s="4984" t="s">
        <v>24</v>
      </c>
      <c r="D12" s="4984" t="s">
        <v>2211</v>
      </c>
      <c r="E12" s="4984" t="s">
        <v>2212</v>
      </c>
      <c r="F12" s="4984" t="s">
        <v>2197</v>
      </c>
      <c r="G12" s="4984" t="s">
        <v>24</v>
      </c>
      <c r="H12" s="4984" t="s">
        <v>24</v>
      </c>
      <c r="I12" s="4984" t="s">
        <v>706</v>
      </c>
    </row>
    <row customHeight="1" ht="11.25">
      <c r="A13" s="4984" t="s">
        <v>2170</v>
      </c>
      <c r="B13" s="4984" t="s">
        <v>14</v>
      </c>
      <c r="C13" s="4984" t="s">
        <v>2213</v>
      </c>
      <c r="D13" s="4984" t="s">
        <v>2214</v>
      </c>
      <c r="E13" s="4984" t="s">
        <v>2215</v>
      </c>
      <c r="F13" s="4984" t="s">
        <v>2185</v>
      </c>
      <c r="G13" s="4984" t="s">
        <v>2216</v>
      </c>
      <c r="H13" s="4984" t="s">
        <v>24</v>
      </c>
      <c r="I13" s="4984" t="s">
        <v>706</v>
      </c>
    </row>
    <row customHeight="1" ht="11.25">
      <c r="A14" s="4984" t="s">
        <v>2170</v>
      </c>
      <c r="B14" s="4984" t="s">
        <v>14</v>
      </c>
      <c r="C14" s="4984" t="s">
        <v>2217</v>
      </c>
      <c r="D14" s="4984" t="s">
        <v>2218</v>
      </c>
      <c r="E14" s="4984" t="s">
        <v>2219</v>
      </c>
      <c r="F14" s="4984" t="s">
        <v>2220</v>
      </c>
      <c r="G14" s="4984" t="s">
        <v>2221</v>
      </c>
      <c r="H14" s="4984" t="s">
        <v>24</v>
      </c>
      <c r="I14" s="4984" t="s">
        <v>706</v>
      </c>
    </row>
    <row customHeight="1" ht="11.25">
      <c r="A15" s="4984" t="s">
        <v>2170</v>
      </c>
      <c r="B15" s="4984" t="s">
        <v>14</v>
      </c>
      <c r="C15" s="4984" t="s">
        <v>2222</v>
      </c>
      <c r="D15" s="4984" t="s">
        <v>2223</v>
      </c>
      <c r="E15" s="4984" t="s">
        <v>2224</v>
      </c>
      <c r="F15" s="4984" t="s">
        <v>2190</v>
      </c>
      <c r="G15" s="4984" t="s">
        <v>2225</v>
      </c>
      <c r="H15" s="4984" t="s">
        <v>24</v>
      </c>
      <c r="I15" s="4984" t="s">
        <v>706</v>
      </c>
    </row>
    <row customHeight="1" ht="11.25">
      <c r="A16" s="4984" t="s">
        <v>2170</v>
      </c>
      <c r="B16" s="4984" t="s">
        <v>14</v>
      </c>
      <c r="C16" s="4984" t="s">
        <v>2226</v>
      </c>
      <c r="D16" s="4984" t="s">
        <v>2227</v>
      </c>
      <c r="E16" s="4984" t="s">
        <v>2228</v>
      </c>
      <c r="F16" s="4984" t="s">
        <v>2185</v>
      </c>
      <c r="G16" s="4984" t="s">
        <v>2229</v>
      </c>
      <c r="H16" s="4984" t="s">
        <v>24</v>
      </c>
      <c r="I16" s="4984" t="s">
        <v>706</v>
      </c>
    </row>
    <row customHeight="1" ht="11.25">
      <c r="A17" s="4984" t="s">
        <v>2170</v>
      </c>
      <c r="B17" s="4984" t="s">
        <v>14</v>
      </c>
      <c r="C17" s="4984" t="s">
        <v>2230</v>
      </c>
      <c r="D17" s="4984" t="s">
        <v>2231</v>
      </c>
      <c r="E17" s="4984" t="s">
        <v>2232</v>
      </c>
      <c r="F17" s="4984" t="s">
        <v>2190</v>
      </c>
      <c r="G17" s="4984" t="s">
        <v>2233</v>
      </c>
      <c r="H17" s="4984" t="s">
        <v>24</v>
      </c>
      <c r="I17" s="4984" t="s">
        <v>706</v>
      </c>
    </row>
    <row customHeight="1" ht="11.25">
      <c r="A18" s="4984" t="s">
        <v>2170</v>
      </c>
      <c r="B18" s="4984" t="s">
        <v>14</v>
      </c>
      <c r="C18" s="4984" t="s">
        <v>2234</v>
      </c>
      <c r="D18" s="4984" t="s">
        <v>2235</v>
      </c>
      <c r="E18" s="4984" t="s">
        <v>2236</v>
      </c>
      <c r="F18" s="4984" t="s">
        <v>2237</v>
      </c>
      <c r="G18" s="4984" t="s">
        <v>2238</v>
      </c>
      <c r="H18" s="4984" t="s">
        <v>24</v>
      </c>
      <c r="I18" s="4984" t="s">
        <v>706</v>
      </c>
    </row>
    <row customHeight="1" ht="11.25">
      <c r="A19" s="4984" t="s">
        <v>2170</v>
      </c>
      <c r="B19" s="4984" t="s">
        <v>14</v>
      </c>
      <c r="C19" s="4984" t="s">
        <v>2239</v>
      </c>
      <c r="D19" s="4984" t="s">
        <v>2240</v>
      </c>
      <c r="E19" s="4984" t="s">
        <v>2241</v>
      </c>
      <c r="F19" s="4984" t="s">
        <v>2242</v>
      </c>
      <c r="G19" s="4984" t="s">
        <v>24</v>
      </c>
      <c r="H19" s="4984" t="s">
        <v>24</v>
      </c>
      <c r="I19" s="4984" t="s">
        <v>706</v>
      </c>
    </row>
    <row customHeight="1" ht="11.25">
      <c r="A20" s="4984" t="s">
        <v>2170</v>
      </c>
      <c r="B20" s="4984" t="s">
        <v>14</v>
      </c>
      <c r="C20" s="4984" t="s">
        <v>2243</v>
      </c>
      <c r="D20" s="4984" t="s">
        <v>2244</v>
      </c>
      <c r="E20" s="4984" t="s">
        <v>2241</v>
      </c>
      <c r="F20" s="4984" t="s">
        <v>2245</v>
      </c>
      <c r="G20" s="4984" t="s">
        <v>2246</v>
      </c>
      <c r="H20" s="4984" t="s">
        <v>24</v>
      </c>
      <c r="I20" s="4984" t="s">
        <v>706</v>
      </c>
    </row>
    <row customHeight="1" ht="11.25">
      <c r="A21" s="4984" t="s">
        <v>2170</v>
      </c>
      <c r="B21" s="4984" t="s">
        <v>14</v>
      </c>
      <c r="C21" s="4984" t="s">
        <v>2247</v>
      </c>
      <c r="D21" s="4984" t="s">
        <v>2248</v>
      </c>
      <c r="E21" s="4984" t="s">
        <v>2249</v>
      </c>
      <c r="F21" s="4984" t="s">
        <v>2190</v>
      </c>
      <c r="G21" s="4984" t="s">
        <v>2250</v>
      </c>
      <c r="H21" s="4984" t="s">
        <v>24</v>
      </c>
      <c r="I21" s="4984" t="s">
        <v>706</v>
      </c>
    </row>
    <row customHeight="1" ht="11.25">
      <c r="A22" s="4984" t="s">
        <v>2170</v>
      </c>
      <c r="B22" s="4984" t="s">
        <v>14</v>
      </c>
      <c r="C22" s="4984" t="s">
        <v>2251</v>
      </c>
      <c r="D22" s="4984" t="s">
        <v>2252</v>
      </c>
      <c r="E22" s="4984" t="s">
        <v>2253</v>
      </c>
      <c r="F22" s="4984" t="s">
        <v>2254</v>
      </c>
      <c r="G22" s="4984" t="s">
        <v>24</v>
      </c>
      <c r="H22" s="4984" t="s">
        <v>24</v>
      </c>
      <c r="I22" s="4984" t="s">
        <v>706</v>
      </c>
    </row>
    <row customHeight="1" ht="11.25">
      <c r="A23" s="4984" t="s">
        <v>2170</v>
      </c>
      <c r="B23" s="4984" t="s">
        <v>14</v>
      </c>
      <c r="C23" s="4984" t="s">
        <v>2255</v>
      </c>
      <c r="D23" s="4984" t="s">
        <v>2256</v>
      </c>
      <c r="E23" s="4984" t="s">
        <v>2257</v>
      </c>
      <c r="F23" s="4984" t="s">
        <v>2254</v>
      </c>
      <c r="G23" s="4984" t="s">
        <v>24</v>
      </c>
      <c r="H23" s="4984" t="s">
        <v>24</v>
      </c>
      <c r="I23" s="4984" t="s">
        <v>706</v>
      </c>
    </row>
    <row customHeight="1" ht="11.25">
      <c r="A24" s="4984" t="s">
        <v>2170</v>
      </c>
      <c r="B24" s="4984" t="s">
        <v>14</v>
      </c>
      <c r="C24" s="4984" t="s">
        <v>2258</v>
      </c>
      <c r="D24" s="4984" t="s">
        <v>2259</v>
      </c>
      <c r="E24" s="4984" t="s">
        <v>2260</v>
      </c>
      <c r="F24" s="4984" t="s">
        <v>2261</v>
      </c>
      <c r="G24" s="4984" t="s">
        <v>2262</v>
      </c>
      <c r="H24" s="4984" t="s">
        <v>24</v>
      </c>
      <c r="I24" s="4984" t="s">
        <v>706</v>
      </c>
    </row>
    <row customHeight="1" ht="11.25">
      <c r="A25" s="4984" t="s">
        <v>2170</v>
      </c>
      <c r="B25" s="4984" t="s">
        <v>14</v>
      </c>
      <c r="C25" s="4984" t="s">
        <v>2263</v>
      </c>
      <c r="D25" s="4984" t="s">
        <v>2264</v>
      </c>
      <c r="E25" s="4984" t="s">
        <v>2265</v>
      </c>
      <c r="F25" s="4984" t="s">
        <v>2254</v>
      </c>
      <c r="G25" s="4984" t="s">
        <v>2266</v>
      </c>
      <c r="H25" s="4984" t="s">
        <v>24</v>
      </c>
      <c r="I25" s="4984" t="s">
        <v>706</v>
      </c>
    </row>
    <row customHeight="1" ht="11.25">
      <c r="A26" s="4984" t="s">
        <v>2170</v>
      </c>
      <c r="B26" s="4984" t="s">
        <v>14</v>
      </c>
      <c r="C26" s="4984" t="s">
        <v>2267</v>
      </c>
      <c r="D26" s="4984" t="s">
        <v>2268</v>
      </c>
      <c r="E26" s="4984" t="s">
        <v>2269</v>
      </c>
      <c r="F26" s="4984" t="s">
        <v>2185</v>
      </c>
      <c r="G26" s="4984" t="s">
        <v>2270</v>
      </c>
      <c r="H26" s="4984" t="s">
        <v>24</v>
      </c>
      <c r="I26" s="4984" t="s">
        <v>706</v>
      </c>
    </row>
    <row customHeight="1" ht="11.25">
      <c r="A27" s="4984" t="s">
        <v>2170</v>
      </c>
      <c r="B27" s="4984" t="s">
        <v>14</v>
      </c>
      <c r="C27" s="4984" t="s">
        <v>2271</v>
      </c>
      <c r="D27" s="4984" t="s">
        <v>2272</v>
      </c>
      <c r="E27" s="4984" t="s">
        <v>2273</v>
      </c>
      <c r="F27" s="4984" t="s">
        <v>2261</v>
      </c>
      <c r="G27" s="4984" t="s">
        <v>2274</v>
      </c>
      <c r="H27" s="4984" t="s">
        <v>24</v>
      </c>
      <c r="I27" s="4984" t="s">
        <v>706</v>
      </c>
    </row>
    <row customHeight="1" ht="11.25">
      <c r="A28" s="4984" t="s">
        <v>2170</v>
      </c>
      <c r="B28" s="4984" t="s">
        <v>14</v>
      </c>
      <c r="C28" s="4984" t="s">
        <v>2275</v>
      </c>
      <c r="D28" s="4984" t="s">
        <v>2276</v>
      </c>
      <c r="E28" s="4984" t="s">
        <v>2277</v>
      </c>
      <c r="F28" s="4984" t="s">
        <v>2197</v>
      </c>
      <c r="G28" s="4984" t="s">
        <v>2278</v>
      </c>
      <c r="H28" s="4984" t="s">
        <v>24</v>
      </c>
      <c r="I28" s="4984" t="s">
        <v>706</v>
      </c>
    </row>
    <row customHeight="1" ht="11.25">
      <c r="A29" s="4984" t="s">
        <v>2170</v>
      </c>
      <c r="B29" s="4984" t="s">
        <v>14</v>
      </c>
      <c r="C29" s="4984" t="s">
        <v>2279</v>
      </c>
      <c r="D29" s="4984" t="s">
        <v>2280</v>
      </c>
      <c r="E29" s="4984" t="s">
        <v>2281</v>
      </c>
      <c r="F29" s="4984" t="s">
        <v>2185</v>
      </c>
      <c r="G29" s="4984" t="s">
        <v>2282</v>
      </c>
      <c r="H29" s="4984" t="s">
        <v>24</v>
      </c>
      <c r="I29" s="4984" t="s">
        <v>706</v>
      </c>
    </row>
    <row customHeight="1" ht="11.25">
      <c r="A30" s="4984" t="s">
        <v>2170</v>
      </c>
      <c r="B30" s="4984" t="s">
        <v>14</v>
      </c>
      <c r="C30" s="4984" t="s">
        <v>2283</v>
      </c>
      <c r="D30" s="4984" t="s">
        <v>2284</v>
      </c>
      <c r="E30" s="4984" t="s">
        <v>2285</v>
      </c>
      <c r="F30" s="4984" t="s">
        <v>2261</v>
      </c>
      <c r="G30" s="4984" t="s">
        <v>2286</v>
      </c>
      <c r="H30" s="4984" t="s">
        <v>24</v>
      </c>
      <c r="I30" s="4984" t="s">
        <v>706</v>
      </c>
    </row>
    <row customHeight="1" ht="11.25">
      <c r="A31" s="4984" t="s">
        <v>2170</v>
      </c>
      <c r="B31" s="4984" t="s">
        <v>14</v>
      </c>
      <c r="C31" s="4984" t="s">
        <v>2287</v>
      </c>
      <c r="D31" s="4984" t="s">
        <v>2288</v>
      </c>
      <c r="E31" s="4984" t="s">
        <v>2289</v>
      </c>
      <c r="F31" s="4984" t="s">
        <v>2185</v>
      </c>
      <c r="G31" s="4984" t="s">
        <v>2290</v>
      </c>
      <c r="H31" s="4984" t="s">
        <v>2291</v>
      </c>
      <c r="I31" s="4984" t="s">
        <v>706</v>
      </c>
    </row>
    <row customHeight="1" ht="11.25">
      <c r="A32" s="4984" t="s">
        <v>2170</v>
      </c>
      <c r="B32" s="4984" t="s">
        <v>14</v>
      </c>
      <c r="C32" s="4984" t="s">
        <v>2292</v>
      </c>
      <c r="D32" s="4984" t="s">
        <v>2293</v>
      </c>
      <c r="E32" s="4984" t="s">
        <v>2294</v>
      </c>
      <c r="F32" s="4984" t="s">
        <v>2185</v>
      </c>
      <c r="G32" s="4984" t="s">
        <v>2295</v>
      </c>
      <c r="H32" s="4984" t="s">
        <v>24</v>
      </c>
      <c r="I32" s="4984" t="s">
        <v>706</v>
      </c>
    </row>
    <row customHeight="1" ht="11.25">
      <c r="A33" s="4984" t="s">
        <v>2170</v>
      </c>
      <c r="B33" s="4984" t="s">
        <v>14</v>
      </c>
      <c r="C33" s="4984" t="s">
        <v>2296</v>
      </c>
      <c r="D33" s="4984" t="s">
        <v>2297</v>
      </c>
      <c r="E33" s="4984" t="s">
        <v>2298</v>
      </c>
      <c r="F33" s="4984" t="s">
        <v>2190</v>
      </c>
      <c r="G33" s="4984" t="s">
        <v>2299</v>
      </c>
      <c r="H33" s="4984" t="s">
        <v>24</v>
      </c>
      <c r="I33" s="4984" t="s">
        <v>706</v>
      </c>
    </row>
    <row customHeight="1" ht="11.25">
      <c r="A34" s="4984" t="s">
        <v>2170</v>
      </c>
      <c r="B34" s="4984" t="s">
        <v>14</v>
      </c>
      <c r="C34" s="4984" t="s">
        <v>2300</v>
      </c>
      <c r="D34" s="4984" t="s">
        <v>2301</v>
      </c>
      <c r="E34" s="4984" t="s">
        <v>2302</v>
      </c>
      <c r="F34" s="4984" t="s">
        <v>2261</v>
      </c>
      <c r="G34" s="4984" t="s">
        <v>24</v>
      </c>
      <c r="H34" s="4984" t="s">
        <v>24</v>
      </c>
      <c r="I34" s="4984" t="s">
        <v>706</v>
      </c>
    </row>
    <row customHeight="1" ht="11.25">
      <c r="A35" s="4984" t="s">
        <v>2170</v>
      </c>
      <c r="B35" s="4984" t="s">
        <v>14</v>
      </c>
      <c r="C35" s="4984" t="s">
        <v>2303</v>
      </c>
      <c r="D35" s="4984" t="s">
        <v>2304</v>
      </c>
      <c r="E35" s="4984" t="s">
        <v>2305</v>
      </c>
      <c r="F35" s="4984" t="s">
        <v>2306</v>
      </c>
      <c r="G35" s="4984" t="s">
        <v>2307</v>
      </c>
      <c r="H35" s="4984" t="s">
        <v>24</v>
      </c>
      <c r="I35" s="4984" t="s">
        <v>706</v>
      </c>
    </row>
    <row customHeight="1" ht="11.25">
      <c r="A36" s="4984" t="s">
        <v>2170</v>
      </c>
      <c r="B36" s="4984" t="s">
        <v>14</v>
      </c>
      <c r="C36" s="4984" t="s">
        <v>2308</v>
      </c>
      <c r="D36" s="4984" t="s">
        <v>2309</v>
      </c>
      <c r="E36" s="4984" t="s">
        <v>2310</v>
      </c>
      <c r="F36" s="4984" t="s">
        <v>2190</v>
      </c>
      <c r="G36" s="4984" t="s">
        <v>2311</v>
      </c>
      <c r="H36" s="4984" t="s">
        <v>24</v>
      </c>
      <c r="I36" s="4984" t="s">
        <v>706</v>
      </c>
    </row>
    <row customHeight="1" ht="11.25">
      <c r="A37" s="4984" t="s">
        <v>2170</v>
      </c>
      <c r="B37" s="4984" t="s">
        <v>14</v>
      </c>
      <c r="C37" s="4984" t="s">
        <v>2312</v>
      </c>
      <c r="D37" s="4984" t="s">
        <v>2313</v>
      </c>
      <c r="E37" s="4984" t="s">
        <v>2314</v>
      </c>
      <c r="F37" s="4984" t="s">
        <v>2261</v>
      </c>
      <c r="G37" s="4984" t="s">
        <v>2315</v>
      </c>
      <c r="H37" s="4984" t="s">
        <v>24</v>
      </c>
      <c r="I37" s="4984" t="s">
        <v>706</v>
      </c>
    </row>
    <row customHeight="1" ht="11.25">
      <c r="A38" s="4984" t="s">
        <v>2170</v>
      </c>
      <c r="B38" s="4984" t="s">
        <v>14</v>
      </c>
      <c r="C38" s="4984" t="s">
        <v>2316</v>
      </c>
      <c r="D38" s="4984" t="s">
        <v>2317</v>
      </c>
      <c r="E38" s="4984" t="s">
        <v>2318</v>
      </c>
      <c r="F38" s="4984" t="s">
        <v>2185</v>
      </c>
      <c r="G38" s="4984" t="s">
        <v>2319</v>
      </c>
      <c r="H38" s="4984" t="s">
        <v>24</v>
      </c>
      <c r="I38" s="4984" t="s">
        <v>706</v>
      </c>
    </row>
    <row customHeight="1" ht="11.25">
      <c r="A39" s="4984" t="s">
        <v>2170</v>
      </c>
      <c r="B39" s="4984" t="s">
        <v>14</v>
      </c>
      <c r="C39" s="4984" t="s">
        <v>2320</v>
      </c>
      <c r="D39" s="4984" t="s">
        <v>2321</v>
      </c>
      <c r="E39" s="4984" t="s">
        <v>2241</v>
      </c>
      <c r="F39" s="4984" t="s">
        <v>2322</v>
      </c>
      <c r="G39" s="4984" t="s">
        <v>24</v>
      </c>
      <c r="H39" s="4984" t="s">
        <v>24</v>
      </c>
      <c r="I39" s="4984" t="s">
        <v>706</v>
      </c>
    </row>
    <row customHeight="1" ht="11.25">
      <c r="A40" s="4984" t="s">
        <v>2170</v>
      </c>
      <c r="B40" s="4984" t="s">
        <v>14</v>
      </c>
      <c r="C40" s="4984" t="s">
        <v>2323</v>
      </c>
      <c r="D40" s="4984" t="s">
        <v>2324</v>
      </c>
      <c r="E40" s="4984" t="s">
        <v>2325</v>
      </c>
      <c r="F40" s="4984" t="s">
        <v>2185</v>
      </c>
      <c r="G40" s="4984" t="s">
        <v>2326</v>
      </c>
      <c r="H40" s="4984" t="s">
        <v>24</v>
      </c>
      <c r="I40" s="4984" t="s">
        <v>706</v>
      </c>
    </row>
    <row customHeight="1" ht="11.25">
      <c r="A41" s="4984" t="s">
        <v>2170</v>
      </c>
      <c r="B41" s="4984" t="s">
        <v>14</v>
      </c>
      <c r="C41" s="4984" t="s">
        <v>2327</v>
      </c>
      <c r="D41" s="4984" t="s">
        <v>2328</v>
      </c>
      <c r="E41" s="4984" t="s">
        <v>2329</v>
      </c>
      <c r="F41" s="4984" t="s">
        <v>2330</v>
      </c>
      <c r="G41" s="4984" t="s">
        <v>24</v>
      </c>
      <c r="H41" s="4984" t="s">
        <v>24</v>
      </c>
      <c r="I41" s="4984" t="s">
        <v>706</v>
      </c>
    </row>
    <row customHeight="1" ht="11.25">
      <c r="A42" s="4984" t="s">
        <v>2170</v>
      </c>
      <c r="B42" s="4984" t="s">
        <v>14</v>
      </c>
      <c r="C42" s="4984" t="s">
        <v>2331</v>
      </c>
      <c r="D42" s="4984" t="s">
        <v>2332</v>
      </c>
      <c r="E42" s="4984" t="s">
        <v>2329</v>
      </c>
      <c r="F42" s="4984" t="s">
        <v>2333</v>
      </c>
      <c r="G42" s="4984" t="s">
        <v>2334</v>
      </c>
      <c r="H42" s="4984" t="s">
        <v>24</v>
      </c>
      <c r="I42" s="4984" t="s">
        <v>706</v>
      </c>
    </row>
    <row customHeight="1" ht="11.25">
      <c r="A43" s="4984" t="s">
        <v>2170</v>
      </c>
      <c r="B43" s="4984" t="s">
        <v>14</v>
      </c>
      <c r="C43" s="4984" t="s">
        <v>2335</v>
      </c>
      <c r="D43" s="4984" t="s">
        <v>2336</v>
      </c>
      <c r="E43" s="4984" t="s">
        <v>2337</v>
      </c>
      <c r="F43" s="4984" t="s">
        <v>2338</v>
      </c>
      <c r="G43" s="4984" t="s">
        <v>24</v>
      </c>
      <c r="H43" s="4984" t="s">
        <v>24</v>
      </c>
      <c r="I43" s="4984" t="s">
        <v>706</v>
      </c>
    </row>
    <row customHeight="1" ht="11.25">
      <c r="A44" s="4984" t="s">
        <v>2170</v>
      </c>
      <c r="B44" s="4984" t="s">
        <v>14</v>
      </c>
      <c r="C44" s="4984" t="s">
        <v>2339</v>
      </c>
      <c r="D44" s="4984" t="s">
        <v>2340</v>
      </c>
      <c r="E44" s="4984" t="s">
        <v>2341</v>
      </c>
      <c r="F44" s="4984" t="s">
        <v>2197</v>
      </c>
      <c r="G44" s="4984" t="s">
        <v>2342</v>
      </c>
      <c r="H44" s="4984" t="s">
        <v>24</v>
      </c>
      <c r="I44" s="4984" t="s">
        <v>706</v>
      </c>
    </row>
    <row customHeight="1" ht="11.25">
      <c r="A45" s="4984" t="s">
        <v>2170</v>
      </c>
      <c r="B45" s="4984" t="s">
        <v>14</v>
      </c>
      <c r="C45" s="4984" t="s">
        <v>2343</v>
      </c>
      <c r="D45" s="4984" t="s">
        <v>2344</v>
      </c>
      <c r="E45" s="4984" t="s">
        <v>2345</v>
      </c>
      <c r="F45" s="4984" t="s">
        <v>2197</v>
      </c>
      <c r="G45" s="4984" t="s">
        <v>2346</v>
      </c>
      <c r="H45" s="4984" t="s">
        <v>24</v>
      </c>
      <c r="I45" s="4984" t="s">
        <v>706</v>
      </c>
    </row>
    <row customHeight="1" ht="11.25">
      <c r="A46" s="4984" t="s">
        <v>2170</v>
      </c>
      <c r="B46" s="4984" t="s">
        <v>14</v>
      </c>
      <c r="C46" s="4984" t="s">
        <v>2347</v>
      </c>
      <c r="D46" s="4984" t="s">
        <v>2348</v>
      </c>
      <c r="E46" s="4984" t="s">
        <v>2349</v>
      </c>
      <c r="F46" s="4984" t="s">
        <v>2350</v>
      </c>
      <c r="G46" s="4984" t="s">
        <v>24</v>
      </c>
      <c r="H46" s="4984" t="s">
        <v>24</v>
      </c>
      <c r="I46" s="4984" t="s">
        <v>706</v>
      </c>
    </row>
    <row customHeight="1" ht="11.25">
      <c r="A47" s="4984" t="s">
        <v>2170</v>
      </c>
      <c r="B47" s="4984" t="s">
        <v>14</v>
      </c>
      <c r="C47" s="4984" t="s">
        <v>2351</v>
      </c>
      <c r="D47" s="4984" t="s">
        <v>2352</v>
      </c>
      <c r="E47" s="4984" t="s">
        <v>2241</v>
      </c>
      <c r="F47" s="4984" t="s">
        <v>2353</v>
      </c>
      <c r="G47" s="4984" t="s">
        <v>2354</v>
      </c>
      <c r="H47" s="4984" t="s">
        <v>24</v>
      </c>
      <c r="I47" s="4984" t="s">
        <v>706</v>
      </c>
    </row>
    <row customHeight="1" ht="11.25">
      <c r="A48" s="4984" t="s">
        <v>2170</v>
      </c>
      <c r="B48" s="4984" t="s">
        <v>14</v>
      </c>
      <c r="C48" s="4984" t="s">
        <v>2171</v>
      </c>
      <c r="D48" s="4984" t="s">
        <v>2172</v>
      </c>
      <c r="E48" s="4984" t="s">
        <v>2173</v>
      </c>
      <c r="F48" s="4984" t="s">
        <v>2174</v>
      </c>
      <c r="G48" s="4984" t="s">
        <v>2175</v>
      </c>
      <c r="H48" s="4984" t="s">
        <v>24</v>
      </c>
      <c r="I48" s="4984" t="s">
        <v>790</v>
      </c>
    </row>
    <row customHeight="1" ht="11.25">
      <c r="A49" s="4984" t="s">
        <v>2170</v>
      </c>
      <c r="B49" s="4984" t="s">
        <v>14</v>
      </c>
      <c r="C49" s="4984" t="s">
        <v>2176</v>
      </c>
      <c r="D49" s="4984" t="s">
        <v>43</v>
      </c>
      <c r="E49" s="4984" t="s">
        <v>46</v>
      </c>
      <c r="F49" s="4984" t="s">
        <v>48</v>
      </c>
      <c r="G49" s="4984" t="s">
        <v>24</v>
      </c>
      <c r="H49" s="4984" t="s">
        <v>24</v>
      </c>
      <c r="I49" s="4984" t="s">
        <v>790</v>
      </c>
    </row>
    <row customHeight="1" ht="11.25">
      <c r="A50" s="4984" t="s">
        <v>2170</v>
      </c>
      <c r="B50" s="4984" t="s">
        <v>14</v>
      </c>
      <c r="C50" s="4984" t="s">
        <v>2194</v>
      </c>
      <c r="D50" s="4984" t="s">
        <v>2195</v>
      </c>
      <c r="E50" s="4984" t="s">
        <v>2196</v>
      </c>
      <c r="F50" s="4984" t="s">
        <v>2197</v>
      </c>
      <c r="G50" s="4984" t="s">
        <v>2198</v>
      </c>
      <c r="H50" s="4984" t="s">
        <v>24</v>
      </c>
      <c r="I50" s="4984" t="s">
        <v>790</v>
      </c>
    </row>
    <row customHeight="1" ht="11.25">
      <c r="A51" s="4984" t="s">
        <v>2170</v>
      </c>
      <c r="B51" s="4984" t="s">
        <v>14</v>
      </c>
      <c r="C51" s="4984" t="s">
        <v>2199</v>
      </c>
      <c r="D51" s="4984" t="s">
        <v>2200</v>
      </c>
      <c r="E51" s="4984" t="s">
        <v>2201</v>
      </c>
      <c r="F51" s="4984" t="s">
        <v>2197</v>
      </c>
      <c r="G51" s="4984" t="s">
        <v>2202</v>
      </c>
      <c r="H51" s="4984" t="s">
        <v>24</v>
      </c>
      <c r="I51" s="4984" t="s">
        <v>790</v>
      </c>
    </row>
    <row customHeight="1" ht="11.25">
      <c r="A52" s="4984" t="s">
        <v>2170</v>
      </c>
      <c r="B52" s="4984" t="s">
        <v>14</v>
      </c>
      <c r="C52" s="4984" t="s">
        <v>24</v>
      </c>
      <c r="D52" s="4984" t="s">
        <v>2211</v>
      </c>
      <c r="E52" s="4984" t="s">
        <v>2212</v>
      </c>
      <c r="F52" s="4984" t="s">
        <v>2197</v>
      </c>
      <c r="G52" s="4984" t="s">
        <v>24</v>
      </c>
      <c r="H52" s="4984" t="s">
        <v>24</v>
      </c>
      <c r="I52" s="4984" t="s">
        <v>790</v>
      </c>
    </row>
    <row customHeight="1" ht="11.25">
      <c r="A53" s="4984" t="s">
        <v>2170</v>
      </c>
      <c r="B53" s="4984" t="s">
        <v>14</v>
      </c>
      <c r="C53" s="4984" t="s">
        <v>2226</v>
      </c>
      <c r="D53" s="4984" t="s">
        <v>2227</v>
      </c>
      <c r="E53" s="4984" t="s">
        <v>2228</v>
      </c>
      <c r="F53" s="4984" t="s">
        <v>2185</v>
      </c>
      <c r="G53" s="4984" t="s">
        <v>2229</v>
      </c>
      <c r="H53" s="4984" t="s">
        <v>24</v>
      </c>
      <c r="I53" s="4984" t="s">
        <v>790</v>
      </c>
    </row>
    <row customHeight="1" ht="11.25">
      <c r="A54" s="4984" t="s">
        <v>2170</v>
      </c>
      <c r="B54" s="4984" t="s">
        <v>14</v>
      </c>
      <c r="C54" s="4984" t="s">
        <v>2234</v>
      </c>
      <c r="D54" s="4984" t="s">
        <v>2235</v>
      </c>
      <c r="E54" s="4984" t="s">
        <v>2236</v>
      </c>
      <c r="F54" s="4984" t="s">
        <v>2237</v>
      </c>
      <c r="G54" s="4984" t="s">
        <v>2238</v>
      </c>
      <c r="H54" s="4984" t="s">
        <v>24</v>
      </c>
      <c r="I54" s="4984" t="s">
        <v>790</v>
      </c>
    </row>
    <row customHeight="1" ht="11.25">
      <c r="A55" s="4984" t="s">
        <v>2170</v>
      </c>
      <c r="B55" s="4984" t="s">
        <v>14</v>
      </c>
      <c r="C55" s="4984" t="s">
        <v>2243</v>
      </c>
      <c r="D55" s="4984" t="s">
        <v>2244</v>
      </c>
      <c r="E55" s="4984" t="s">
        <v>2241</v>
      </c>
      <c r="F55" s="4984" t="s">
        <v>2245</v>
      </c>
      <c r="G55" s="4984" t="s">
        <v>2246</v>
      </c>
      <c r="H55" s="4984" t="s">
        <v>24</v>
      </c>
      <c r="I55" s="4984" t="s">
        <v>790</v>
      </c>
    </row>
    <row customHeight="1" ht="11.25">
      <c r="A56" s="4984" t="s">
        <v>2170</v>
      </c>
      <c r="B56" s="4984" t="s">
        <v>14</v>
      </c>
      <c r="C56" s="4984" t="s">
        <v>2251</v>
      </c>
      <c r="D56" s="4984" t="s">
        <v>2252</v>
      </c>
      <c r="E56" s="4984" t="s">
        <v>2253</v>
      </c>
      <c r="F56" s="4984" t="s">
        <v>2254</v>
      </c>
      <c r="G56" s="4984" t="s">
        <v>24</v>
      </c>
      <c r="H56" s="4984" t="s">
        <v>24</v>
      </c>
      <c r="I56" s="4984" t="s">
        <v>790</v>
      </c>
    </row>
    <row customHeight="1" ht="11.25">
      <c r="A57" s="4984" t="s">
        <v>2170</v>
      </c>
      <c r="B57" s="4984" t="s">
        <v>14</v>
      </c>
      <c r="C57" s="4984" t="s">
        <v>2292</v>
      </c>
      <c r="D57" s="4984" t="s">
        <v>2293</v>
      </c>
      <c r="E57" s="4984" t="s">
        <v>2294</v>
      </c>
      <c r="F57" s="4984" t="s">
        <v>2185</v>
      </c>
      <c r="G57" s="4984" t="s">
        <v>2295</v>
      </c>
      <c r="H57" s="4984" t="s">
        <v>24</v>
      </c>
      <c r="I57" s="4984" t="s">
        <v>790</v>
      </c>
    </row>
    <row customHeight="1" ht="11.25">
      <c r="A58" s="4984" t="s">
        <v>2170</v>
      </c>
      <c r="B58" s="4984" t="s">
        <v>14</v>
      </c>
      <c r="C58" s="4984" t="s">
        <v>2312</v>
      </c>
      <c r="D58" s="4984" t="s">
        <v>2313</v>
      </c>
      <c r="E58" s="4984" t="s">
        <v>2314</v>
      </c>
      <c r="F58" s="4984" t="s">
        <v>2261</v>
      </c>
      <c r="G58" s="4984" t="s">
        <v>2315</v>
      </c>
      <c r="H58" s="4984" t="s">
        <v>24</v>
      </c>
      <c r="I58" s="4984" t="s">
        <v>790</v>
      </c>
    </row>
    <row customHeight="1" ht="11.25">
      <c r="A59" s="4984" t="s">
        <v>2170</v>
      </c>
      <c r="B59" s="4984" t="s">
        <v>14</v>
      </c>
      <c r="C59" s="4984" t="s">
        <v>2327</v>
      </c>
      <c r="D59" s="4984" t="s">
        <v>2328</v>
      </c>
      <c r="E59" s="4984" t="s">
        <v>2329</v>
      </c>
      <c r="F59" s="4984" t="s">
        <v>2330</v>
      </c>
      <c r="G59" s="4984" t="s">
        <v>24</v>
      </c>
      <c r="H59" s="4984" t="s">
        <v>24</v>
      </c>
      <c r="I59" s="4984" t="s">
        <v>790</v>
      </c>
    </row>
    <row customHeight="1" ht="11.25">
      <c r="A60" s="4984" t="s">
        <v>2170</v>
      </c>
      <c r="B60" s="4984" t="s">
        <v>14</v>
      </c>
      <c r="C60" s="4984" t="s">
        <v>2331</v>
      </c>
      <c r="D60" s="4984" t="s">
        <v>2332</v>
      </c>
      <c r="E60" s="4984" t="s">
        <v>2329</v>
      </c>
      <c r="F60" s="4984" t="s">
        <v>2333</v>
      </c>
      <c r="G60" s="4984" t="s">
        <v>2334</v>
      </c>
      <c r="H60" s="4984" t="s">
        <v>24</v>
      </c>
      <c r="I60" s="4984" t="s">
        <v>790</v>
      </c>
    </row>
    <row customHeight="1" ht="11.25">
      <c r="A61" s="4984" t="s">
        <v>2170</v>
      </c>
      <c r="B61" s="4984" t="s">
        <v>14</v>
      </c>
      <c r="C61" s="4984" t="s">
        <v>2347</v>
      </c>
      <c r="D61" s="4984" t="s">
        <v>2348</v>
      </c>
      <c r="E61" s="4984" t="s">
        <v>2349</v>
      </c>
      <c r="F61" s="4984" t="s">
        <v>2350</v>
      </c>
      <c r="G61" s="4984" t="s">
        <v>24</v>
      </c>
      <c r="H61" s="4984" t="s">
        <v>24</v>
      </c>
      <c r="I61" s="4984" t="s">
        <v>790</v>
      </c>
    </row>
    <row customHeight="1" ht="11.25">
      <c r="A62" s="4984" t="s">
        <v>2170</v>
      </c>
      <c r="B62" s="4984" t="s">
        <v>14</v>
      </c>
      <c r="C62" s="4984" t="s">
        <v>2171</v>
      </c>
      <c r="D62" s="4984" t="s">
        <v>2172</v>
      </c>
      <c r="E62" s="4984" t="s">
        <v>2173</v>
      </c>
      <c r="F62" s="4984" t="s">
        <v>2174</v>
      </c>
      <c r="G62" s="4984" t="s">
        <v>2175</v>
      </c>
      <c r="H62" s="4984" t="s">
        <v>24</v>
      </c>
      <c r="I62" s="4984" t="s">
        <v>752</v>
      </c>
    </row>
    <row customHeight="1" ht="11.25">
      <c r="A63" s="4984" t="s">
        <v>2170</v>
      </c>
      <c r="B63" s="4984" t="s">
        <v>14</v>
      </c>
      <c r="C63" s="4984" t="s">
        <v>2182</v>
      </c>
      <c r="D63" s="4984" t="s">
        <v>2183</v>
      </c>
      <c r="E63" s="4984" t="s">
        <v>2184</v>
      </c>
      <c r="F63" s="4984" t="s">
        <v>2185</v>
      </c>
      <c r="G63" s="4984" t="s">
        <v>2186</v>
      </c>
      <c r="H63" s="4984" t="s">
        <v>24</v>
      </c>
      <c r="I63" s="4984" t="s">
        <v>752</v>
      </c>
    </row>
    <row customHeight="1" ht="11.25">
      <c r="A64" s="4984" t="s">
        <v>2170</v>
      </c>
      <c r="B64" s="4984" t="s">
        <v>14</v>
      </c>
      <c r="C64" s="4984" t="s">
        <v>2194</v>
      </c>
      <c r="D64" s="4984" t="s">
        <v>2195</v>
      </c>
      <c r="E64" s="4984" t="s">
        <v>2196</v>
      </c>
      <c r="F64" s="4984" t="s">
        <v>2197</v>
      </c>
      <c r="G64" s="4984" t="s">
        <v>2198</v>
      </c>
      <c r="H64" s="4984" t="s">
        <v>24</v>
      </c>
      <c r="I64" s="4984" t="s">
        <v>752</v>
      </c>
    </row>
    <row customHeight="1" ht="11.25">
      <c r="A65" s="4984" t="s">
        <v>2170</v>
      </c>
      <c r="B65" s="4984" t="s">
        <v>14</v>
      </c>
      <c r="C65" s="4984" t="s">
        <v>2199</v>
      </c>
      <c r="D65" s="4984" t="s">
        <v>2200</v>
      </c>
      <c r="E65" s="4984" t="s">
        <v>2201</v>
      </c>
      <c r="F65" s="4984" t="s">
        <v>2197</v>
      </c>
      <c r="G65" s="4984" t="s">
        <v>2202</v>
      </c>
      <c r="H65" s="4984" t="s">
        <v>24</v>
      </c>
      <c r="I65" s="4984" t="s">
        <v>752</v>
      </c>
    </row>
    <row customHeight="1" ht="11.25">
      <c r="A66" s="4984" t="s">
        <v>2170</v>
      </c>
      <c r="B66" s="4984" t="s">
        <v>14</v>
      </c>
      <c r="C66" s="4984" t="s">
        <v>2203</v>
      </c>
      <c r="D66" s="4984" t="s">
        <v>2204</v>
      </c>
      <c r="E66" s="4984" t="s">
        <v>2205</v>
      </c>
      <c r="F66" s="4984" t="s">
        <v>2190</v>
      </c>
      <c r="G66" s="4984" t="s">
        <v>2206</v>
      </c>
      <c r="H66" s="4984" t="s">
        <v>24</v>
      </c>
      <c r="I66" s="4984" t="s">
        <v>752</v>
      </c>
    </row>
    <row customHeight="1" ht="11.25">
      <c r="A67" s="4984" t="s">
        <v>2170</v>
      </c>
      <c r="B67" s="4984" t="s">
        <v>14</v>
      </c>
      <c r="C67" s="4984" t="s">
        <v>24</v>
      </c>
      <c r="D67" s="4984" t="s">
        <v>2211</v>
      </c>
      <c r="E67" s="4984" t="s">
        <v>2212</v>
      </c>
      <c r="F67" s="4984" t="s">
        <v>2197</v>
      </c>
      <c r="G67" s="4984" t="s">
        <v>24</v>
      </c>
      <c r="H67" s="4984" t="s">
        <v>24</v>
      </c>
      <c r="I67" s="4984" t="s">
        <v>752</v>
      </c>
    </row>
    <row customHeight="1" ht="11.25">
      <c r="A68" s="4984" t="s">
        <v>2170</v>
      </c>
      <c r="B68" s="4984" t="s">
        <v>14</v>
      </c>
      <c r="C68" s="4984" t="s">
        <v>2355</v>
      </c>
      <c r="D68" s="4984" t="s">
        <v>2356</v>
      </c>
      <c r="E68" s="4984" t="s">
        <v>2357</v>
      </c>
      <c r="F68" s="4984" t="s">
        <v>559</v>
      </c>
      <c r="G68" s="4984" t="s">
        <v>24</v>
      </c>
      <c r="H68" s="4984" t="s">
        <v>24</v>
      </c>
      <c r="I68" s="4984" t="s">
        <v>752</v>
      </c>
    </row>
    <row customHeight="1" ht="11.25">
      <c r="A69" s="4984" t="s">
        <v>2170</v>
      </c>
      <c r="B69" s="4984" t="s">
        <v>14</v>
      </c>
      <c r="C69" s="4984" t="s">
        <v>2358</v>
      </c>
      <c r="D69" s="4984" t="s">
        <v>2359</v>
      </c>
      <c r="E69" s="4984" t="s">
        <v>2360</v>
      </c>
      <c r="F69" s="4984" t="s">
        <v>2185</v>
      </c>
      <c r="G69" s="4984" t="s">
        <v>24</v>
      </c>
      <c r="H69" s="4984" t="s">
        <v>24</v>
      </c>
      <c r="I69" s="4984" t="s">
        <v>752</v>
      </c>
    </row>
    <row customHeight="1" ht="11.25">
      <c r="A70" s="4984" t="s">
        <v>2170</v>
      </c>
      <c r="B70" s="4984" t="s">
        <v>14</v>
      </c>
      <c r="C70" s="4984" t="s">
        <v>2361</v>
      </c>
      <c r="D70" s="4984" t="s">
        <v>2362</v>
      </c>
      <c r="E70" s="4984" t="s">
        <v>2363</v>
      </c>
      <c r="F70" s="4984" t="s">
        <v>2197</v>
      </c>
      <c r="G70" s="4984" t="s">
        <v>2364</v>
      </c>
      <c r="H70" s="4984" t="s">
        <v>24</v>
      </c>
      <c r="I70" s="4984" t="s">
        <v>752</v>
      </c>
    </row>
    <row customHeight="1" ht="11.25">
      <c r="A71" s="4984" t="s">
        <v>2170</v>
      </c>
      <c r="B71" s="4984" t="s">
        <v>14</v>
      </c>
      <c r="C71" s="4984" t="s">
        <v>2365</v>
      </c>
      <c r="D71" s="4984" t="s">
        <v>2366</v>
      </c>
      <c r="E71" s="4984" t="s">
        <v>2367</v>
      </c>
      <c r="F71" s="4984" t="s">
        <v>2185</v>
      </c>
      <c r="G71" s="4984" t="s">
        <v>2368</v>
      </c>
      <c r="H71" s="4984" t="s">
        <v>24</v>
      </c>
      <c r="I71" s="4984" t="s">
        <v>752</v>
      </c>
    </row>
    <row customHeight="1" ht="11.25">
      <c r="A72" s="4984" t="s">
        <v>2170</v>
      </c>
      <c r="B72" s="4984" t="s">
        <v>14</v>
      </c>
      <c r="C72" s="4984" t="s">
        <v>2213</v>
      </c>
      <c r="D72" s="4984" t="s">
        <v>2214</v>
      </c>
      <c r="E72" s="4984" t="s">
        <v>2215</v>
      </c>
      <c r="F72" s="4984" t="s">
        <v>2185</v>
      </c>
      <c r="G72" s="4984" t="s">
        <v>2216</v>
      </c>
      <c r="H72" s="4984" t="s">
        <v>24</v>
      </c>
      <c r="I72" s="4984" t="s">
        <v>752</v>
      </c>
    </row>
    <row customHeight="1" ht="11.25">
      <c r="A73" s="4984" t="s">
        <v>2170</v>
      </c>
      <c r="B73" s="4984" t="s">
        <v>14</v>
      </c>
      <c r="C73" s="4984" t="s">
        <v>2217</v>
      </c>
      <c r="D73" s="4984" t="s">
        <v>2218</v>
      </c>
      <c r="E73" s="4984" t="s">
        <v>2219</v>
      </c>
      <c r="F73" s="4984" t="s">
        <v>2220</v>
      </c>
      <c r="G73" s="4984" t="s">
        <v>2221</v>
      </c>
      <c r="H73" s="4984" t="s">
        <v>24</v>
      </c>
      <c r="I73" s="4984" t="s">
        <v>752</v>
      </c>
    </row>
    <row customHeight="1" ht="11.25">
      <c r="A74" s="4984" t="s">
        <v>2170</v>
      </c>
      <c r="B74" s="4984" t="s">
        <v>14</v>
      </c>
      <c r="C74" s="4984" t="s">
        <v>2369</v>
      </c>
      <c r="D74" s="4984" t="s">
        <v>2370</v>
      </c>
      <c r="E74" s="4984" t="s">
        <v>2371</v>
      </c>
      <c r="F74" s="4984" t="s">
        <v>2220</v>
      </c>
      <c r="G74" s="4984" t="s">
        <v>24</v>
      </c>
      <c r="H74" s="4984" t="s">
        <v>24</v>
      </c>
      <c r="I74" s="4984" t="s">
        <v>752</v>
      </c>
    </row>
    <row customHeight="1" ht="11.25">
      <c r="A75" s="4984" t="s">
        <v>2170</v>
      </c>
      <c r="B75" s="4984" t="s">
        <v>14</v>
      </c>
      <c r="C75" s="4984" t="s">
        <v>2226</v>
      </c>
      <c r="D75" s="4984" t="s">
        <v>2227</v>
      </c>
      <c r="E75" s="4984" t="s">
        <v>2228</v>
      </c>
      <c r="F75" s="4984" t="s">
        <v>2185</v>
      </c>
      <c r="G75" s="4984" t="s">
        <v>2229</v>
      </c>
      <c r="H75" s="4984" t="s">
        <v>24</v>
      </c>
      <c r="I75" s="4984" t="s">
        <v>752</v>
      </c>
    </row>
    <row customHeight="1" ht="11.25">
      <c r="A76" s="4984" t="s">
        <v>2170</v>
      </c>
      <c r="B76" s="4984" t="s">
        <v>14</v>
      </c>
      <c r="C76" s="4984" t="s">
        <v>2230</v>
      </c>
      <c r="D76" s="4984" t="s">
        <v>2231</v>
      </c>
      <c r="E76" s="4984" t="s">
        <v>2232</v>
      </c>
      <c r="F76" s="4984" t="s">
        <v>2190</v>
      </c>
      <c r="G76" s="4984" t="s">
        <v>2233</v>
      </c>
      <c r="H76" s="4984" t="s">
        <v>24</v>
      </c>
      <c r="I76" s="4984" t="s">
        <v>752</v>
      </c>
    </row>
    <row customHeight="1" ht="11.25">
      <c r="A77" s="4984" t="s">
        <v>2170</v>
      </c>
      <c r="B77" s="4984" t="s">
        <v>14</v>
      </c>
      <c r="C77" s="4984" t="s">
        <v>2234</v>
      </c>
      <c r="D77" s="4984" t="s">
        <v>2235</v>
      </c>
      <c r="E77" s="4984" t="s">
        <v>2236</v>
      </c>
      <c r="F77" s="4984" t="s">
        <v>2237</v>
      </c>
      <c r="G77" s="4984" t="s">
        <v>2238</v>
      </c>
      <c r="H77" s="4984" t="s">
        <v>24</v>
      </c>
      <c r="I77" s="4984" t="s">
        <v>752</v>
      </c>
    </row>
    <row customHeight="1" ht="11.25">
      <c r="A78" s="4984" t="s">
        <v>2170</v>
      </c>
      <c r="B78" s="4984" t="s">
        <v>14</v>
      </c>
      <c r="C78" s="4984" t="s">
        <v>2243</v>
      </c>
      <c r="D78" s="4984" t="s">
        <v>2244</v>
      </c>
      <c r="E78" s="4984" t="s">
        <v>2241</v>
      </c>
      <c r="F78" s="4984" t="s">
        <v>2245</v>
      </c>
      <c r="G78" s="4984" t="s">
        <v>2246</v>
      </c>
      <c r="H78" s="4984" t="s">
        <v>24</v>
      </c>
      <c r="I78" s="4984" t="s">
        <v>752</v>
      </c>
    </row>
    <row customHeight="1" ht="11.25">
      <c r="A79" s="4984" t="s">
        <v>2170</v>
      </c>
      <c r="B79" s="4984" t="s">
        <v>14</v>
      </c>
      <c r="C79" s="4984" t="s">
        <v>2247</v>
      </c>
      <c r="D79" s="4984" t="s">
        <v>2248</v>
      </c>
      <c r="E79" s="4984" t="s">
        <v>2249</v>
      </c>
      <c r="F79" s="4984" t="s">
        <v>2190</v>
      </c>
      <c r="G79" s="4984" t="s">
        <v>2250</v>
      </c>
      <c r="H79" s="4984" t="s">
        <v>24</v>
      </c>
      <c r="I79" s="4984" t="s">
        <v>752</v>
      </c>
    </row>
    <row customHeight="1" ht="11.25">
      <c r="A80" s="4984" t="s">
        <v>2170</v>
      </c>
      <c r="B80" s="4984" t="s">
        <v>14</v>
      </c>
      <c r="C80" s="4984" t="s">
        <v>2372</v>
      </c>
      <c r="D80" s="4984" t="s">
        <v>2373</v>
      </c>
      <c r="E80" s="4984" t="s">
        <v>2374</v>
      </c>
      <c r="F80" s="4984" t="s">
        <v>2375</v>
      </c>
      <c r="G80" s="4984" t="s">
        <v>24</v>
      </c>
      <c r="H80" s="4984" t="s">
        <v>24</v>
      </c>
      <c r="I80" s="4984" t="s">
        <v>752</v>
      </c>
    </row>
    <row customHeight="1" ht="11.25">
      <c r="A81" s="4984" t="s">
        <v>2170</v>
      </c>
      <c r="B81" s="4984" t="s">
        <v>14</v>
      </c>
      <c r="C81" s="4984" t="s">
        <v>2251</v>
      </c>
      <c r="D81" s="4984" t="s">
        <v>2252</v>
      </c>
      <c r="E81" s="4984" t="s">
        <v>2253</v>
      </c>
      <c r="F81" s="4984" t="s">
        <v>2254</v>
      </c>
      <c r="G81" s="4984" t="s">
        <v>24</v>
      </c>
      <c r="H81" s="4984" t="s">
        <v>24</v>
      </c>
      <c r="I81" s="4984" t="s">
        <v>752</v>
      </c>
    </row>
    <row customHeight="1" ht="11.25">
      <c r="A82" s="4984" t="s">
        <v>2170</v>
      </c>
      <c r="B82" s="4984" t="s">
        <v>14</v>
      </c>
      <c r="C82" s="4984" t="s">
        <v>2376</v>
      </c>
      <c r="D82" s="4984" t="s">
        <v>2377</v>
      </c>
      <c r="E82" s="4984" t="s">
        <v>2378</v>
      </c>
      <c r="F82" s="4984" t="s">
        <v>2237</v>
      </c>
      <c r="G82" s="4984" t="s">
        <v>2379</v>
      </c>
      <c r="H82" s="4984" t="s">
        <v>2380</v>
      </c>
      <c r="I82" s="4984" t="s">
        <v>752</v>
      </c>
    </row>
    <row customHeight="1" ht="11.25">
      <c r="A83" s="4984" t="s">
        <v>2170</v>
      </c>
      <c r="B83" s="4984" t="s">
        <v>14</v>
      </c>
      <c r="C83" s="4984" t="s">
        <v>2381</v>
      </c>
      <c r="D83" s="4984" t="s">
        <v>2382</v>
      </c>
      <c r="E83" s="4984" t="s">
        <v>2383</v>
      </c>
      <c r="F83" s="4984" t="s">
        <v>2185</v>
      </c>
      <c r="G83" s="4984" t="s">
        <v>2384</v>
      </c>
      <c r="H83" s="4984" t="s">
        <v>24</v>
      </c>
      <c r="I83" s="4984" t="s">
        <v>752</v>
      </c>
    </row>
    <row customHeight="1" ht="11.25">
      <c r="A84" s="4984" t="s">
        <v>2170</v>
      </c>
      <c r="B84" s="4984" t="s">
        <v>14</v>
      </c>
      <c r="C84" s="4984" t="s">
        <v>2263</v>
      </c>
      <c r="D84" s="4984" t="s">
        <v>2264</v>
      </c>
      <c r="E84" s="4984" t="s">
        <v>2265</v>
      </c>
      <c r="F84" s="4984" t="s">
        <v>2254</v>
      </c>
      <c r="G84" s="4984" t="s">
        <v>2266</v>
      </c>
      <c r="H84" s="4984" t="s">
        <v>24</v>
      </c>
      <c r="I84" s="4984" t="s">
        <v>752</v>
      </c>
    </row>
    <row customHeight="1" ht="11.25">
      <c r="A85" s="4984" t="s">
        <v>2170</v>
      </c>
      <c r="B85" s="4984" t="s">
        <v>14</v>
      </c>
      <c r="C85" s="4984" t="s">
        <v>2385</v>
      </c>
      <c r="D85" s="4984" t="s">
        <v>2386</v>
      </c>
      <c r="E85" s="4984" t="s">
        <v>2387</v>
      </c>
      <c r="F85" s="4984" t="s">
        <v>2388</v>
      </c>
      <c r="G85" s="4984" t="s">
        <v>24</v>
      </c>
      <c r="H85" s="4984" t="s">
        <v>24</v>
      </c>
      <c r="I85" s="4984" t="s">
        <v>752</v>
      </c>
    </row>
    <row customHeight="1" ht="11.25">
      <c r="A86" s="4984" t="s">
        <v>2170</v>
      </c>
      <c r="B86" s="4984" t="s">
        <v>14</v>
      </c>
      <c r="C86" s="4984" t="s">
        <v>2267</v>
      </c>
      <c r="D86" s="4984" t="s">
        <v>2268</v>
      </c>
      <c r="E86" s="4984" t="s">
        <v>2269</v>
      </c>
      <c r="F86" s="4984" t="s">
        <v>2185</v>
      </c>
      <c r="G86" s="4984" t="s">
        <v>2270</v>
      </c>
      <c r="H86" s="4984" t="s">
        <v>24</v>
      </c>
      <c r="I86" s="4984" t="s">
        <v>752</v>
      </c>
    </row>
    <row customHeight="1" ht="11.25">
      <c r="A87" s="4984" t="s">
        <v>2170</v>
      </c>
      <c r="B87" s="4984" t="s">
        <v>14</v>
      </c>
      <c r="C87" s="4984" t="s">
        <v>2271</v>
      </c>
      <c r="D87" s="4984" t="s">
        <v>2272</v>
      </c>
      <c r="E87" s="4984" t="s">
        <v>2273</v>
      </c>
      <c r="F87" s="4984" t="s">
        <v>2261</v>
      </c>
      <c r="G87" s="4984" t="s">
        <v>2274</v>
      </c>
      <c r="H87" s="4984" t="s">
        <v>24</v>
      </c>
      <c r="I87" s="4984" t="s">
        <v>752</v>
      </c>
    </row>
    <row customHeight="1" ht="11.25">
      <c r="A88" s="4984" t="s">
        <v>2170</v>
      </c>
      <c r="B88" s="4984" t="s">
        <v>14</v>
      </c>
      <c r="C88" s="4984" t="s">
        <v>2389</v>
      </c>
      <c r="D88" s="4984" t="s">
        <v>2390</v>
      </c>
      <c r="E88" s="4984" t="s">
        <v>2391</v>
      </c>
      <c r="F88" s="4984" t="s">
        <v>2185</v>
      </c>
      <c r="G88" s="4984" t="s">
        <v>24</v>
      </c>
      <c r="H88" s="4984" t="s">
        <v>2392</v>
      </c>
      <c r="I88" s="4984" t="s">
        <v>752</v>
      </c>
    </row>
    <row customHeight="1" ht="11.25">
      <c r="A89" s="4984" t="s">
        <v>2170</v>
      </c>
      <c r="B89" s="4984" t="s">
        <v>14</v>
      </c>
      <c r="C89" s="4984" t="s">
        <v>2393</v>
      </c>
      <c r="D89" s="4984" t="s">
        <v>2394</v>
      </c>
      <c r="E89" s="4984" t="s">
        <v>2395</v>
      </c>
      <c r="F89" s="4984" t="s">
        <v>2261</v>
      </c>
      <c r="G89" s="4984" t="s">
        <v>2396</v>
      </c>
      <c r="H89" s="4984" t="s">
        <v>24</v>
      </c>
      <c r="I89" s="4984" t="s">
        <v>752</v>
      </c>
    </row>
    <row customHeight="1" ht="11.25">
      <c r="A90" s="4984" t="s">
        <v>2170</v>
      </c>
      <c r="B90" s="4984" t="s">
        <v>14</v>
      </c>
      <c r="C90" s="4984" t="s">
        <v>2397</v>
      </c>
      <c r="D90" s="4984" t="s">
        <v>2398</v>
      </c>
      <c r="E90" s="4984" t="s">
        <v>2399</v>
      </c>
      <c r="F90" s="4984" t="s">
        <v>2306</v>
      </c>
      <c r="G90" s="4984" t="s">
        <v>2400</v>
      </c>
      <c r="H90" s="4984" t="s">
        <v>24</v>
      </c>
      <c r="I90" s="4984" t="s">
        <v>752</v>
      </c>
    </row>
    <row customHeight="1" ht="11.25">
      <c r="A91" s="4984" t="s">
        <v>2170</v>
      </c>
      <c r="B91" s="4984" t="s">
        <v>14</v>
      </c>
      <c r="C91" s="4984" t="s">
        <v>2279</v>
      </c>
      <c r="D91" s="4984" t="s">
        <v>2280</v>
      </c>
      <c r="E91" s="4984" t="s">
        <v>2281</v>
      </c>
      <c r="F91" s="4984" t="s">
        <v>2185</v>
      </c>
      <c r="G91" s="4984" t="s">
        <v>2282</v>
      </c>
      <c r="H91" s="4984" t="s">
        <v>24</v>
      </c>
      <c r="I91" s="4984" t="s">
        <v>752</v>
      </c>
    </row>
    <row customHeight="1" ht="11.25">
      <c r="A92" s="4984" t="s">
        <v>2170</v>
      </c>
      <c r="B92" s="4984" t="s">
        <v>14</v>
      </c>
      <c r="C92" s="4984" t="s">
        <v>2401</v>
      </c>
      <c r="D92" s="4984" t="s">
        <v>2402</v>
      </c>
      <c r="E92" s="4984" t="s">
        <v>2403</v>
      </c>
      <c r="F92" s="4984" t="s">
        <v>2375</v>
      </c>
      <c r="G92" s="4984" t="s">
        <v>2404</v>
      </c>
      <c r="H92" s="4984" t="s">
        <v>24</v>
      </c>
      <c r="I92" s="4984" t="s">
        <v>752</v>
      </c>
    </row>
    <row customHeight="1" ht="11.25">
      <c r="A93" s="4984" t="s">
        <v>2170</v>
      </c>
      <c r="B93" s="4984" t="s">
        <v>14</v>
      </c>
      <c r="C93" s="4984" t="s">
        <v>2405</v>
      </c>
      <c r="D93" s="4984" t="s">
        <v>2406</v>
      </c>
      <c r="E93" s="4984" t="s">
        <v>2407</v>
      </c>
      <c r="F93" s="4984" t="s">
        <v>2261</v>
      </c>
      <c r="G93" s="4984" t="s">
        <v>2408</v>
      </c>
      <c r="H93" s="4984" t="s">
        <v>24</v>
      </c>
      <c r="I93" s="4984" t="s">
        <v>752</v>
      </c>
    </row>
    <row customHeight="1" ht="11.25">
      <c r="A94" s="4984" t="s">
        <v>2170</v>
      </c>
      <c r="B94" s="4984" t="s">
        <v>14</v>
      </c>
      <c r="C94" s="4984" t="s">
        <v>2283</v>
      </c>
      <c r="D94" s="4984" t="s">
        <v>2284</v>
      </c>
      <c r="E94" s="4984" t="s">
        <v>2285</v>
      </c>
      <c r="F94" s="4984" t="s">
        <v>2261</v>
      </c>
      <c r="G94" s="4984" t="s">
        <v>2286</v>
      </c>
      <c r="H94" s="4984" t="s">
        <v>24</v>
      </c>
      <c r="I94" s="4984" t="s">
        <v>752</v>
      </c>
    </row>
    <row customHeight="1" ht="11.25">
      <c r="A95" s="4984" t="s">
        <v>2170</v>
      </c>
      <c r="B95" s="4984" t="s">
        <v>14</v>
      </c>
      <c r="C95" s="4984" t="s">
        <v>2287</v>
      </c>
      <c r="D95" s="4984" t="s">
        <v>2288</v>
      </c>
      <c r="E95" s="4984" t="s">
        <v>2289</v>
      </c>
      <c r="F95" s="4984" t="s">
        <v>2185</v>
      </c>
      <c r="G95" s="4984" t="s">
        <v>2290</v>
      </c>
      <c r="H95" s="4984" t="s">
        <v>2291</v>
      </c>
      <c r="I95" s="4984" t="s">
        <v>752</v>
      </c>
    </row>
    <row customHeight="1" ht="11.25">
      <c r="A96" s="4984" t="s">
        <v>2170</v>
      </c>
      <c r="B96" s="4984" t="s">
        <v>14</v>
      </c>
      <c r="C96" s="4984" t="s">
        <v>2292</v>
      </c>
      <c r="D96" s="4984" t="s">
        <v>2293</v>
      </c>
      <c r="E96" s="4984" t="s">
        <v>2294</v>
      </c>
      <c r="F96" s="4984" t="s">
        <v>2185</v>
      </c>
      <c r="G96" s="4984" t="s">
        <v>2295</v>
      </c>
      <c r="H96" s="4984" t="s">
        <v>24</v>
      </c>
      <c r="I96" s="4984" t="s">
        <v>752</v>
      </c>
    </row>
    <row customHeight="1" ht="11.25">
      <c r="A97" s="4984" t="s">
        <v>2170</v>
      </c>
      <c r="B97" s="4984" t="s">
        <v>14</v>
      </c>
      <c r="C97" s="4984" t="s">
        <v>2409</v>
      </c>
      <c r="D97" s="4984" t="s">
        <v>2410</v>
      </c>
      <c r="E97" s="4984" t="s">
        <v>2411</v>
      </c>
      <c r="F97" s="4984" t="s">
        <v>2197</v>
      </c>
      <c r="G97" s="4984" t="s">
        <v>24</v>
      </c>
      <c r="H97" s="4984" t="s">
        <v>24</v>
      </c>
      <c r="I97" s="4984" t="s">
        <v>752</v>
      </c>
    </row>
    <row customHeight="1" ht="11.25">
      <c r="A98" s="4984" t="s">
        <v>2170</v>
      </c>
      <c r="B98" s="4984" t="s">
        <v>14</v>
      </c>
      <c r="C98" s="4984" t="s">
        <v>2296</v>
      </c>
      <c r="D98" s="4984" t="s">
        <v>2297</v>
      </c>
      <c r="E98" s="4984" t="s">
        <v>2298</v>
      </c>
      <c r="F98" s="4984" t="s">
        <v>2190</v>
      </c>
      <c r="G98" s="4984" t="s">
        <v>2299</v>
      </c>
      <c r="H98" s="4984" t="s">
        <v>24</v>
      </c>
      <c r="I98" s="4984" t="s">
        <v>752</v>
      </c>
    </row>
    <row customHeight="1" ht="11.25">
      <c r="A99" s="4984" t="s">
        <v>2170</v>
      </c>
      <c r="B99" s="4984" t="s">
        <v>14</v>
      </c>
      <c r="C99" s="4984" t="s">
        <v>2303</v>
      </c>
      <c r="D99" s="4984" t="s">
        <v>2304</v>
      </c>
      <c r="E99" s="4984" t="s">
        <v>2305</v>
      </c>
      <c r="F99" s="4984" t="s">
        <v>2306</v>
      </c>
      <c r="G99" s="4984" t="s">
        <v>2307</v>
      </c>
      <c r="H99" s="4984" t="s">
        <v>24</v>
      </c>
      <c r="I99" s="4984" t="s">
        <v>752</v>
      </c>
    </row>
    <row customHeight="1" ht="11.25">
      <c r="A100" s="4984" t="s">
        <v>2170</v>
      </c>
      <c r="B100" s="4984" t="s">
        <v>14</v>
      </c>
      <c r="C100" s="4984" t="s">
        <v>2308</v>
      </c>
      <c r="D100" s="4984" t="s">
        <v>2309</v>
      </c>
      <c r="E100" s="4984" t="s">
        <v>2310</v>
      </c>
      <c r="F100" s="4984" t="s">
        <v>2190</v>
      </c>
      <c r="G100" s="4984" t="s">
        <v>2311</v>
      </c>
      <c r="H100" s="4984" t="s">
        <v>24</v>
      </c>
      <c r="I100" s="4984" t="s">
        <v>752</v>
      </c>
    </row>
    <row customHeight="1" ht="11.25">
      <c r="A101" s="4984" t="s">
        <v>2170</v>
      </c>
      <c r="B101" s="4984" t="s">
        <v>14</v>
      </c>
      <c r="C101" s="4984" t="s">
        <v>2323</v>
      </c>
      <c r="D101" s="4984" t="s">
        <v>2324</v>
      </c>
      <c r="E101" s="4984" t="s">
        <v>2325</v>
      </c>
      <c r="F101" s="4984" t="s">
        <v>2185</v>
      </c>
      <c r="G101" s="4984" t="s">
        <v>2326</v>
      </c>
      <c r="H101" s="4984" t="s">
        <v>24</v>
      </c>
      <c r="I101" s="4984" t="s">
        <v>752</v>
      </c>
    </row>
    <row customHeight="1" ht="11.25">
      <c r="A102" s="4984" t="s">
        <v>2170</v>
      </c>
      <c r="B102" s="4984" t="s">
        <v>14</v>
      </c>
      <c r="C102" s="4984" t="s">
        <v>2327</v>
      </c>
      <c r="D102" s="4984" t="s">
        <v>2328</v>
      </c>
      <c r="E102" s="4984" t="s">
        <v>2329</v>
      </c>
      <c r="F102" s="4984" t="s">
        <v>2330</v>
      </c>
      <c r="G102" s="4984" t="s">
        <v>24</v>
      </c>
      <c r="H102" s="4984" t="s">
        <v>24</v>
      </c>
      <c r="I102" s="4984" t="s">
        <v>752</v>
      </c>
    </row>
    <row customHeight="1" ht="11.25">
      <c r="A103" s="4984" t="s">
        <v>2170</v>
      </c>
      <c r="B103" s="4984" t="s">
        <v>14</v>
      </c>
      <c r="C103" s="4984" t="s">
        <v>2331</v>
      </c>
      <c r="D103" s="4984" t="s">
        <v>2332</v>
      </c>
      <c r="E103" s="4984" t="s">
        <v>2329</v>
      </c>
      <c r="F103" s="4984" t="s">
        <v>2333</v>
      </c>
      <c r="G103" s="4984" t="s">
        <v>2334</v>
      </c>
      <c r="H103" s="4984" t="s">
        <v>24</v>
      </c>
      <c r="I103" s="4984" t="s">
        <v>752</v>
      </c>
    </row>
    <row customHeight="1" ht="11.25">
      <c r="A104" s="4984" t="s">
        <v>2170</v>
      </c>
      <c r="B104" s="4984" t="s">
        <v>14</v>
      </c>
      <c r="C104" s="4984" t="s">
        <v>2171</v>
      </c>
      <c r="D104" s="4984" t="s">
        <v>2172</v>
      </c>
      <c r="E104" s="4984" t="s">
        <v>2173</v>
      </c>
      <c r="F104" s="4984" t="s">
        <v>2174</v>
      </c>
      <c r="G104" s="4984" t="s">
        <v>2175</v>
      </c>
      <c r="H104" s="4984" t="s">
        <v>24</v>
      </c>
      <c r="I104" s="4984" t="s">
        <v>804</v>
      </c>
    </row>
    <row customHeight="1" ht="11.25">
      <c r="A105" s="4984" t="s">
        <v>2170</v>
      </c>
      <c r="B105" s="4984" t="s">
        <v>14</v>
      </c>
      <c r="C105" s="4984" t="s">
        <v>2194</v>
      </c>
      <c r="D105" s="4984" t="s">
        <v>2195</v>
      </c>
      <c r="E105" s="4984" t="s">
        <v>2196</v>
      </c>
      <c r="F105" s="4984" t="s">
        <v>2197</v>
      </c>
      <c r="G105" s="4984" t="s">
        <v>2198</v>
      </c>
      <c r="H105" s="4984" t="s">
        <v>24</v>
      </c>
      <c r="I105" s="4984" t="s">
        <v>804</v>
      </c>
    </row>
    <row customHeight="1" ht="11.25">
      <c r="A106" s="4984" t="s">
        <v>2170</v>
      </c>
      <c r="B106" s="4984" t="s">
        <v>14</v>
      </c>
      <c r="C106" s="4984" t="s">
        <v>2199</v>
      </c>
      <c r="D106" s="4984" t="s">
        <v>2200</v>
      </c>
      <c r="E106" s="4984" t="s">
        <v>2201</v>
      </c>
      <c r="F106" s="4984" t="s">
        <v>2197</v>
      </c>
      <c r="G106" s="4984" t="s">
        <v>2202</v>
      </c>
      <c r="H106" s="4984" t="s">
        <v>24</v>
      </c>
      <c r="I106" s="4984" t="s">
        <v>804</v>
      </c>
    </row>
    <row customHeight="1" ht="11.25">
      <c r="A107" s="4984" t="s">
        <v>2170</v>
      </c>
      <c r="B107" s="4984" t="s">
        <v>14</v>
      </c>
      <c r="C107" s="4984" t="s">
        <v>2203</v>
      </c>
      <c r="D107" s="4984" t="s">
        <v>2204</v>
      </c>
      <c r="E107" s="4984" t="s">
        <v>2205</v>
      </c>
      <c r="F107" s="4984" t="s">
        <v>2190</v>
      </c>
      <c r="G107" s="4984" t="s">
        <v>2206</v>
      </c>
      <c r="H107" s="4984" t="s">
        <v>24</v>
      </c>
      <c r="I107" s="4984" t="s">
        <v>804</v>
      </c>
    </row>
    <row customHeight="1" ht="11.25">
      <c r="A108" s="4984" t="s">
        <v>2170</v>
      </c>
      <c r="B108" s="4984" t="s">
        <v>14</v>
      </c>
      <c r="C108" s="4984" t="s">
        <v>24</v>
      </c>
      <c r="D108" s="4984" t="s">
        <v>2211</v>
      </c>
      <c r="E108" s="4984" t="s">
        <v>2212</v>
      </c>
      <c r="F108" s="4984" t="s">
        <v>2197</v>
      </c>
      <c r="G108" s="4984" t="s">
        <v>24</v>
      </c>
      <c r="H108" s="4984" t="s">
        <v>24</v>
      </c>
      <c r="I108" s="4984" t="s">
        <v>804</v>
      </c>
    </row>
    <row customHeight="1" ht="11.25">
      <c r="A109" s="4984" t="s">
        <v>2170</v>
      </c>
      <c r="B109" s="4984" t="s">
        <v>14</v>
      </c>
      <c r="C109" s="4984" t="s">
        <v>2358</v>
      </c>
      <c r="D109" s="4984" t="s">
        <v>2359</v>
      </c>
      <c r="E109" s="4984" t="s">
        <v>2360</v>
      </c>
      <c r="F109" s="4984" t="s">
        <v>2185</v>
      </c>
      <c r="G109" s="4984" t="s">
        <v>24</v>
      </c>
      <c r="H109" s="4984" t="s">
        <v>24</v>
      </c>
      <c r="I109" s="4984" t="s">
        <v>804</v>
      </c>
    </row>
    <row customHeight="1" ht="11.25">
      <c r="A110" s="4984" t="s">
        <v>2170</v>
      </c>
      <c r="B110" s="4984" t="s">
        <v>14</v>
      </c>
      <c r="C110" s="4984" t="s">
        <v>2361</v>
      </c>
      <c r="D110" s="4984" t="s">
        <v>2362</v>
      </c>
      <c r="E110" s="4984" t="s">
        <v>2363</v>
      </c>
      <c r="F110" s="4984" t="s">
        <v>2197</v>
      </c>
      <c r="G110" s="4984" t="s">
        <v>2364</v>
      </c>
      <c r="H110" s="4984" t="s">
        <v>24</v>
      </c>
      <c r="I110" s="4984" t="s">
        <v>804</v>
      </c>
    </row>
    <row customHeight="1" ht="11.25">
      <c r="A111" s="4984" t="s">
        <v>2170</v>
      </c>
      <c r="B111" s="4984" t="s">
        <v>14</v>
      </c>
      <c r="C111" s="4984" t="s">
        <v>2365</v>
      </c>
      <c r="D111" s="4984" t="s">
        <v>2366</v>
      </c>
      <c r="E111" s="4984" t="s">
        <v>2367</v>
      </c>
      <c r="F111" s="4984" t="s">
        <v>2185</v>
      </c>
      <c r="G111" s="4984" t="s">
        <v>2368</v>
      </c>
      <c r="H111" s="4984" t="s">
        <v>24</v>
      </c>
      <c r="I111" s="4984" t="s">
        <v>804</v>
      </c>
    </row>
    <row customHeight="1" ht="11.25">
      <c r="A112" s="4984" t="s">
        <v>2170</v>
      </c>
      <c r="B112" s="4984" t="s">
        <v>14</v>
      </c>
      <c r="C112" s="4984" t="s">
        <v>2213</v>
      </c>
      <c r="D112" s="4984" t="s">
        <v>2214</v>
      </c>
      <c r="E112" s="4984" t="s">
        <v>2215</v>
      </c>
      <c r="F112" s="4984" t="s">
        <v>2185</v>
      </c>
      <c r="G112" s="4984" t="s">
        <v>2216</v>
      </c>
      <c r="H112" s="4984" t="s">
        <v>24</v>
      </c>
      <c r="I112" s="4984" t="s">
        <v>804</v>
      </c>
    </row>
    <row customHeight="1" ht="11.25">
      <c r="A113" s="4984" t="s">
        <v>2170</v>
      </c>
      <c r="B113" s="4984" t="s">
        <v>14</v>
      </c>
      <c r="C113" s="4984" t="s">
        <v>2217</v>
      </c>
      <c r="D113" s="4984" t="s">
        <v>2218</v>
      </c>
      <c r="E113" s="4984" t="s">
        <v>2219</v>
      </c>
      <c r="F113" s="4984" t="s">
        <v>2220</v>
      </c>
      <c r="G113" s="4984" t="s">
        <v>2221</v>
      </c>
      <c r="H113" s="4984" t="s">
        <v>24</v>
      </c>
      <c r="I113" s="4984" t="s">
        <v>804</v>
      </c>
    </row>
    <row customHeight="1" ht="11.25">
      <c r="A114" s="4984" t="s">
        <v>2170</v>
      </c>
      <c r="B114" s="4984" t="s">
        <v>14</v>
      </c>
      <c r="C114" s="4984" t="s">
        <v>2369</v>
      </c>
      <c r="D114" s="4984" t="s">
        <v>2370</v>
      </c>
      <c r="E114" s="4984" t="s">
        <v>2371</v>
      </c>
      <c r="F114" s="4984" t="s">
        <v>2220</v>
      </c>
      <c r="G114" s="4984" t="s">
        <v>24</v>
      </c>
      <c r="H114" s="4984" t="s">
        <v>24</v>
      </c>
      <c r="I114" s="4984" t="s">
        <v>804</v>
      </c>
    </row>
    <row customHeight="1" ht="11.25">
      <c r="A115" s="4984" t="s">
        <v>2170</v>
      </c>
      <c r="B115" s="4984" t="s">
        <v>14</v>
      </c>
      <c r="C115" s="4984" t="s">
        <v>2226</v>
      </c>
      <c r="D115" s="4984" t="s">
        <v>2227</v>
      </c>
      <c r="E115" s="4984" t="s">
        <v>2228</v>
      </c>
      <c r="F115" s="4984" t="s">
        <v>2185</v>
      </c>
      <c r="G115" s="4984" t="s">
        <v>2229</v>
      </c>
      <c r="H115" s="4984" t="s">
        <v>24</v>
      </c>
      <c r="I115" s="4984" t="s">
        <v>804</v>
      </c>
    </row>
    <row customHeight="1" ht="11.25">
      <c r="A116" s="4984" t="s">
        <v>2170</v>
      </c>
      <c r="B116" s="4984" t="s">
        <v>14</v>
      </c>
      <c r="C116" s="4984" t="s">
        <v>2230</v>
      </c>
      <c r="D116" s="4984" t="s">
        <v>2231</v>
      </c>
      <c r="E116" s="4984" t="s">
        <v>2232</v>
      </c>
      <c r="F116" s="4984" t="s">
        <v>2190</v>
      </c>
      <c r="G116" s="4984" t="s">
        <v>2233</v>
      </c>
      <c r="H116" s="4984" t="s">
        <v>24</v>
      </c>
      <c r="I116" s="4984" t="s">
        <v>804</v>
      </c>
    </row>
    <row customHeight="1" ht="11.25">
      <c r="A117" s="4984" t="s">
        <v>2170</v>
      </c>
      <c r="B117" s="4984" t="s">
        <v>14</v>
      </c>
      <c r="C117" s="4984" t="s">
        <v>2234</v>
      </c>
      <c r="D117" s="4984" t="s">
        <v>2235</v>
      </c>
      <c r="E117" s="4984" t="s">
        <v>2236</v>
      </c>
      <c r="F117" s="4984" t="s">
        <v>2237</v>
      </c>
      <c r="G117" s="4984" t="s">
        <v>2238</v>
      </c>
      <c r="H117" s="4984" t="s">
        <v>24</v>
      </c>
      <c r="I117" s="4984" t="s">
        <v>804</v>
      </c>
    </row>
    <row customHeight="1" ht="11.25">
      <c r="A118" s="4984" t="s">
        <v>2170</v>
      </c>
      <c r="B118" s="4984" t="s">
        <v>14</v>
      </c>
      <c r="C118" s="4984" t="s">
        <v>2247</v>
      </c>
      <c r="D118" s="4984" t="s">
        <v>2248</v>
      </c>
      <c r="E118" s="4984" t="s">
        <v>2249</v>
      </c>
      <c r="F118" s="4984" t="s">
        <v>2190</v>
      </c>
      <c r="G118" s="4984" t="s">
        <v>2250</v>
      </c>
      <c r="H118" s="4984" t="s">
        <v>24</v>
      </c>
      <c r="I118" s="4984" t="s">
        <v>804</v>
      </c>
    </row>
    <row customHeight="1" ht="11.25">
      <c r="A119" s="4984" t="s">
        <v>2170</v>
      </c>
      <c r="B119" s="4984" t="s">
        <v>14</v>
      </c>
      <c r="C119" s="4984" t="s">
        <v>2372</v>
      </c>
      <c r="D119" s="4984" t="s">
        <v>2373</v>
      </c>
      <c r="E119" s="4984" t="s">
        <v>2374</v>
      </c>
      <c r="F119" s="4984" t="s">
        <v>2375</v>
      </c>
      <c r="G119" s="4984" t="s">
        <v>24</v>
      </c>
      <c r="H119" s="4984" t="s">
        <v>24</v>
      </c>
      <c r="I119" s="4984" t="s">
        <v>804</v>
      </c>
    </row>
    <row customHeight="1" ht="11.25">
      <c r="A120" s="4984" t="s">
        <v>2170</v>
      </c>
      <c r="B120" s="4984" t="s">
        <v>14</v>
      </c>
      <c r="C120" s="4984" t="s">
        <v>2251</v>
      </c>
      <c r="D120" s="4984" t="s">
        <v>2252</v>
      </c>
      <c r="E120" s="4984" t="s">
        <v>2253</v>
      </c>
      <c r="F120" s="4984" t="s">
        <v>2254</v>
      </c>
      <c r="G120" s="4984" t="s">
        <v>24</v>
      </c>
      <c r="H120" s="4984" t="s">
        <v>24</v>
      </c>
      <c r="I120" s="4984" t="s">
        <v>804</v>
      </c>
    </row>
    <row customHeight="1" ht="11.25">
      <c r="A121" s="4984" t="s">
        <v>2170</v>
      </c>
      <c r="B121" s="4984" t="s">
        <v>14</v>
      </c>
      <c r="C121" s="4984" t="s">
        <v>2376</v>
      </c>
      <c r="D121" s="4984" t="s">
        <v>2377</v>
      </c>
      <c r="E121" s="4984" t="s">
        <v>2378</v>
      </c>
      <c r="F121" s="4984" t="s">
        <v>2237</v>
      </c>
      <c r="G121" s="4984" t="s">
        <v>2379</v>
      </c>
      <c r="H121" s="4984" t="s">
        <v>2380</v>
      </c>
      <c r="I121" s="4984" t="s">
        <v>804</v>
      </c>
    </row>
    <row customHeight="1" ht="11.25">
      <c r="A122" s="4984" t="s">
        <v>2170</v>
      </c>
      <c r="B122" s="4984" t="s">
        <v>14</v>
      </c>
      <c r="C122" s="4984" t="s">
        <v>2263</v>
      </c>
      <c r="D122" s="4984" t="s">
        <v>2264</v>
      </c>
      <c r="E122" s="4984" t="s">
        <v>2265</v>
      </c>
      <c r="F122" s="4984" t="s">
        <v>2254</v>
      </c>
      <c r="G122" s="4984" t="s">
        <v>2266</v>
      </c>
      <c r="H122" s="4984" t="s">
        <v>24</v>
      </c>
      <c r="I122" s="4984" t="s">
        <v>804</v>
      </c>
    </row>
    <row customHeight="1" ht="11.25">
      <c r="A123" s="4984" t="s">
        <v>2170</v>
      </c>
      <c r="B123" s="4984" t="s">
        <v>14</v>
      </c>
      <c r="C123" s="4984" t="s">
        <v>2385</v>
      </c>
      <c r="D123" s="4984" t="s">
        <v>2386</v>
      </c>
      <c r="E123" s="4984" t="s">
        <v>2387</v>
      </c>
      <c r="F123" s="4984" t="s">
        <v>2388</v>
      </c>
      <c r="G123" s="4984" t="s">
        <v>24</v>
      </c>
      <c r="H123" s="4984" t="s">
        <v>24</v>
      </c>
      <c r="I123" s="4984" t="s">
        <v>804</v>
      </c>
    </row>
    <row customHeight="1" ht="11.25">
      <c r="A124" s="4984" t="s">
        <v>2170</v>
      </c>
      <c r="B124" s="4984" t="s">
        <v>14</v>
      </c>
      <c r="C124" s="4984" t="s">
        <v>2267</v>
      </c>
      <c r="D124" s="4984" t="s">
        <v>2268</v>
      </c>
      <c r="E124" s="4984" t="s">
        <v>2269</v>
      </c>
      <c r="F124" s="4984" t="s">
        <v>2185</v>
      </c>
      <c r="G124" s="4984" t="s">
        <v>2270</v>
      </c>
      <c r="H124" s="4984" t="s">
        <v>24</v>
      </c>
      <c r="I124" s="4984" t="s">
        <v>804</v>
      </c>
    </row>
    <row customHeight="1" ht="11.25">
      <c r="A125" s="4984" t="s">
        <v>2170</v>
      </c>
      <c r="B125" s="4984" t="s">
        <v>14</v>
      </c>
      <c r="C125" s="4984" t="s">
        <v>2271</v>
      </c>
      <c r="D125" s="4984" t="s">
        <v>2272</v>
      </c>
      <c r="E125" s="4984" t="s">
        <v>2273</v>
      </c>
      <c r="F125" s="4984" t="s">
        <v>2261</v>
      </c>
      <c r="G125" s="4984" t="s">
        <v>2274</v>
      </c>
      <c r="H125" s="4984" t="s">
        <v>24</v>
      </c>
      <c r="I125" s="4984" t="s">
        <v>804</v>
      </c>
    </row>
    <row customHeight="1" ht="11.25">
      <c r="A126" s="4984" t="s">
        <v>2170</v>
      </c>
      <c r="B126" s="4984" t="s">
        <v>14</v>
      </c>
      <c r="C126" s="4984" t="s">
        <v>2389</v>
      </c>
      <c r="D126" s="4984" t="s">
        <v>2390</v>
      </c>
      <c r="E126" s="4984" t="s">
        <v>2391</v>
      </c>
      <c r="F126" s="4984" t="s">
        <v>2185</v>
      </c>
      <c r="G126" s="4984" t="s">
        <v>24</v>
      </c>
      <c r="H126" s="4984" t="s">
        <v>2392</v>
      </c>
      <c r="I126" s="4984" t="s">
        <v>804</v>
      </c>
    </row>
    <row customHeight="1" ht="11.25">
      <c r="A127" s="4984" t="s">
        <v>2170</v>
      </c>
      <c r="B127" s="4984" t="s">
        <v>14</v>
      </c>
      <c r="C127" s="4984" t="s">
        <v>2397</v>
      </c>
      <c r="D127" s="4984" t="s">
        <v>2398</v>
      </c>
      <c r="E127" s="4984" t="s">
        <v>2399</v>
      </c>
      <c r="F127" s="4984" t="s">
        <v>2306</v>
      </c>
      <c r="G127" s="4984" t="s">
        <v>2400</v>
      </c>
      <c r="H127" s="4984" t="s">
        <v>24</v>
      </c>
      <c r="I127" s="4984" t="s">
        <v>804</v>
      </c>
    </row>
    <row customHeight="1" ht="11.25">
      <c r="A128" s="4984" t="s">
        <v>2170</v>
      </c>
      <c r="B128" s="4984" t="s">
        <v>14</v>
      </c>
      <c r="C128" s="4984" t="s">
        <v>2401</v>
      </c>
      <c r="D128" s="4984" t="s">
        <v>2402</v>
      </c>
      <c r="E128" s="4984" t="s">
        <v>2403</v>
      </c>
      <c r="F128" s="4984" t="s">
        <v>2375</v>
      </c>
      <c r="G128" s="4984" t="s">
        <v>2404</v>
      </c>
      <c r="H128" s="4984" t="s">
        <v>24</v>
      </c>
      <c r="I128" s="4984" t="s">
        <v>804</v>
      </c>
    </row>
    <row customHeight="1" ht="11.25">
      <c r="A129" s="4984" t="s">
        <v>2170</v>
      </c>
      <c r="B129" s="4984" t="s">
        <v>14</v>
      </c>
      <c r="C129" s="4984" t="s">
        <v>2405</v>
      </c>
      <c r="D129" s="4984" t="s">
        <v>2406</v>
      </c>
      <c r="E129" s="4984" t="s">
        <v>2407</v>
      </c>
      <c r="F129" s="4984" t="s">
        <v>2261</v>
      </c>
      <c r="G129" s="4984" t="s">
        <v>2408</v>
      </c>
      <c r="H129" s="4984" t="s">
        <v>24</v>
      </c>
      <c r="I129" s="4984" t="s">
        <v>804</v>
      </c>
    </row>
    <row customHeight="1" ht="11.25">
      <c r="A130" s="4984" t="s">
        <v>2170</v>
      </c>
      <c r="B130" s="4984" t="s">
        <v>14</v>
      </c>
      <c r="C130" s="4984" t="s">
        <v>2283</v>
      </c>
      <c r="D130" s="4984" t="s">
        <v>2284</v>
      </c>
      <c r="E130" s="4984" t="s">
        <v>2285</v>
      </c>
      <c r="F130" s="4984" t="s">
        <v>2261</v>
      </c>
      <c r="G130" s="4984" t="s">
        <v>2286</v>
      </c>
      <c r="H130" s="4984" t="s">
        <v>24</v>
      </c>
      <c r="I130" s="4984" t="s">
        <v>804</v>
      </c>
    </row>
    <row customHeight="1" ht="11.25">
      <c r="A131" s="4984" t="s">
        <v>2170</v>
      </c>
      <c r="B131" s="4984" t="s">
        <v>14</v>
      </c>
      <c r="C131" s="4984" t="s">
        <v>2287</v>
      </c>
      <c r="D131" s="4984" t="s">
        <v>2288</v>
      </c>
      <c r="E131" s="4984" t="s">
        <v>2289</v>
      </c>
      <c r="F131" s="4984" t="s">
        <v>2185</v>
      </c>
      <c r="G131" s="4984" t="s">
        <v>2290</v>
      </c>
      <c r="H131" s="4984" t="s">
        <v>2291</v>
      </c>
      <c r="I131" s="4984" t="s">
        <v>804</v>
      </c>
    </row>
    <row customHeight="1" ht="11.25">
      <c r="A132" s="4984" t="s">
        <v>2170</v>
      </c>
      <c r="B132" s="4984" t="s">
        <v>14</v>
      </c>
      <c r="C132" s="4984" t="s">
        <v>2292</v>
      </c>
      <c r="D132" s="4984" t="s">
        <v>2293</v>
      </c>
      <c r="E132" s="4984" t="s">
        <v>2294</v>
      </c>
      <c r="F132" s="4984" t="s">
        <v>2185</v>
      </c>
      <c r="G132" s="4984" t="s">
        <v>2295</v>
      </c>
      <c r="H132" s="4984" t="s">
        <v>24</v>
      </c>
      <c r="I132" s="4984" t="s">
        <v>804</v>
      </c>
    </row>
    <row customHeight="1" ht="11.25">
      <c r="A133" s="4984" t="s">
        <v>2170</v>
      </c>
      <c r="B133" s="4984" t="s">
        <v>14</v>
      </c>
      <c r="C133" s="4984" t="s">
        <v>2409</v>
      </c>
      <c r="D133" s="4984" t="s">
        <v>2410</v>
      </c>
      <c r="E133" s="4984" t="s">
        <v>2411</v>
      </c>
      <c r="F133" s="4984" t="s">
        <v>2197</v>
      </c>
      <c r="G133" s="4984" t="s">
        <v>24</v>
      </c>
      <c r="H133" s="4984" t="s">
        <v>24</v>
      </c>
      <c r="I133" s="4984" t="s">
        <v>804</v>
      </c>
    </row>
    <row customHeight="1" ht="11.25">
      <c r="A134" s="4984" t="s">
        <v>2170</v>
      </c>
      <c r="B134" s="4984" t="s">
        <v>14</v>
      </c>
      <c r="C134" s="4984" t="s">
        <v>2296</v>
      </c>
      <c r="D134" s="4984" t="s">
        <v>2297</v>
      </c>
      <c r="E134" s="4984" t="s">
        <v>2298</v>
      </c>
      <c r="F134" s="4984" t="s">
        <v>2190</v>
      </c>
      <c r="G134" s="4984" t="s">
        <v>2299</v>
      </c>
      <c r="H134" s="4984" t="s">
        <v>24</v>
      </c>
      <c r="I134" s="4984" t="s">
        <v>804</v>
      </c>
    </row>
    <row customHeight="1" ht="11.25">
      <c r="A135" s="4984" t="s">
        <v>2170</v>
      </c>
      <c r="B135" s="4984" t="s">
        <v>14</v>
      </c>
      <c r="C135" s="4984" t="s">
        <v>2303</v>
      </c>
      <c r="D135" s="4984" t="s">
        <v>2304</v>
      </c>
      <c r="E135" s="4984" t="s">
        <v>2305</v>
      </c>
      <c r="F135" s="4984" t="s">
        <v>2306</v>
      </c>
      <c r="G135" s="4984" t="s">
        <v>2307</v>
      </c>
      <c r="H135" s="4984" t="s">
        <v>24</v>
      </c>
      <c r="I135" s="4984" t="s">
        <v>804</v>
      </c>
    </row>
    <row customHeight="1" ht="11.25">
      <c r="A136" s="4984" t="s">
        <v>2170</v>
      </c>
      <c r="B136" s="4984" t="s">
        <v>14</v>
      </c>
      <c r="C136" s="4984" t="s">
        <v>2308</v>
      </c>
      <c r="D136" s="4984" t="s">
        <v>2309</v>
      </c>
      <c r="E136" s="4984" t="s">
        <v>2310</v>
      </c>
      <c r="F136" s="4984" t="s">
        <v>2190</v>
      </c>
      <c r="G136" s="4984" t="s">
        <v>2311</v>
      </c>
      <c r="H136" s="4984" t="s">
        <v>24</v>
      </c>
      <c r="I136" s="4984" t="s">
        <v>804</v>
      </c>
    </row>
    <row customHeight="1" ht="11.25">
      <c r="A137" s="4984" t="s">
        <v>2170</v>
      </c>
      <c r="B137" s="4984" t="s">
        <v>14</v>
      </c>
      <c r="C137" s="4984" t="s">
        <v>2323</v>
      </c>
      <c r="D137" s="4984" t="s">
        <v>2324</v>
      </c>
      <c r="E137" s="4984" t="s">
        <v>2325</v>
      </c>
      <c r="F137" s="4984" t="s">
        <v>2185</v>
      </c>
      <c r="G137" s="4984" t="s">
        <v>2326</v>
      </c>
      <c r="H137" s="4984" t="s">
        <v>24</v>
      </c>
      <c r="I137" s="4984" t="s">
        <v>804</v>
      </c>
    </row>
    <row customHeight="1" ht="11.25">
      <c r="A138" s="4984" t="s">
        <v>2170</v>
      </c>
      <c r="B138" s="4984" t="s">
        <v>14</v>
      </c>
      <c r="C138" s="4984" t="s">
        <v>2327</v>
      </c>
      <c r="D138" s="4984" t="s">
        <v>2328</v>
      </c>
      <c r="E138" s="4984" t="s">
        <v>2329</v>
      </c>
      <c r="F138" s="4984" t="s">
        <v>2330</v>
      </c>
      <c r="G138" s="4984" t="s">
        <v>24</v>
      </c>
      <c r="H138" s="4984" t="s">
        <v>24</v>
      </c>
      <c r="I138" s="4984" t="s">
        <v>804</v>
      </c>
    </row>
    <row customHeight="1" ht="11.25">
      <c r="A139" s="4984" t="s">
        <v>2170</v>
      </c>
      <c r="B139" s="4984" t="s">
        <v>14</v>
      </c>
      <c r="C139" s="4984" t="s">
        <v>2331</v>
      </c>
      <c r="D139" s="4984" t="s">
        <v>2332</v>
      </c>
      <c r="E139" s="4984" t="s">
        <v>2329</v>
      </c>
      <c r="F139" s="4984" t="s">
        <v>2333</v>
      </c>
      <c r="G139" s="4984" t="s">
        <v>2334</v>
      </c>
      <c r="H139" s="4984" t="s">
        <v>24</v>
      </c>
      <c r="I139" s="4984" t="s">
        <v>804</v>
      </c>
    </row>
    <row customHeight="1" ht="11.25">
      <c r="A140" s="4984" t="s">
        <v>2170</v>
      </c>
      <c r="B140" s="4984" t="s">
        <v>14</v>
      </c>
      <c r="C140" s="4984" t="s">
        <v>2412</v>
      </c>
      <c r="D140" s="4984" t="s">
        <v>2413</v>
      </c>
      <c r="E140" s="4984" t="s">
        <v>2414</v>
      </c>
      <c r="F140" s="4984" t="s">
        <v>2185</v>
      </c>
      <c r="G140" s="4984" t="s">
        <v>2415</v>
      </c>
      <c r="H140" s="4984" t="s">
        <v>24</v>
      </c>
      <c r="I140" s="4984" t="s">
        <v>804</v>
      </c>
    </row>
    <row customHeight="1" ht="11.25">
      <c r="A141" s="4984" t="s">
        <v>2170</v>
      </c>
      <c r="B141" s="4984" t="s">
        <v>14</v>
      </c>
      <c r="C141" s="4984" t="s">
        <v>2416</v>
      </c>
      <c r="D141" s="4984" t="s">
        <v>2417</v>
      </c>
      <c r="E141" s="4984" t="s">
        <v>2418</v>
      </c>
      <c r="F141" s="4984" t="s">
        <v>2190</v>
      </c>
      <c r="G141" s="4984" t="s">
        <v>24</v>
      </c>
      <c r="H141" s="4984" t="s">
        <v>24</v>
      </c>
      <c r="I141" s="4984" t="s">
        <v>1611</v>
      </c>
    </row>
    <row customHeight="1" ht="11.25">
      <c r="A142" s="4984" t="s">
        <v>2170</v>
      </c>
      <c r="B142" s="4984" t="s">
        <v>14</v>
      </c>
      <c r="C142" s="4984" t="s">
        <v>24</v>
      </c>
      <c r="D142" s="4984" t="s">
        <v>2211</v>
      </c>
      <c r="E142" s="4984" t="s">
        <v>2212</v>
      </c>
      <c r="F142" s="4984" t="s">
        <v>2197</v>
      </c>
      <c r="G142" s="4984" t="s">
        <v>24</v>
      </c>
      <c r="H142" s="4984" t="s">
        <v>24</v>
      </c>
      <c r="I142" s="4984" t="s">
        <v>1611</v>
      </c>
    </row>
    <row customHeight="1" ht="11.25">
      <c r="A143" s="4984" t="s">
        <v>2170</v>
      </c>
      <c r="B143" s="4984" t="s">
        <v>14</v>
      </c>
      <c r="C143" s="4984" t="s">
        <v>2419</v>
      </c>
      <c r="D143" s="4984" t="s">
        <v>2420</v>
      </c>
      <c r="E143" s="4984" t="s">
        <v>2421</v>
      </c>
      <c r="F143" s="4984" t="s">
        <v>2197</v>
      </c>
      <c r="G143" s="4984" t="s">
        <v>24</v>
      </c>
      <c r="H143" s="4984" t="s">
        <v>24</v>
      </c>
      <c r="I143" s="4984" t="s">
        <v>1611</v>
      </c>
    </row>
    <row customHeight="1" ht="11.25">
      <c r="A144" s="4984" t="s">
        <v>2170</v>
      </c>
      <c r="B144" s="4984" t="s">
        <v>14</v>
      </c>
      <c r="C144" s="4984" t="s">
        <v>2422</v>
      </c>
      <c r="D144" s="4984" t="s">
        <v>2423</v>
      </c>
      <c r="E144" s="4984" t="s">
        <v>2424</v>
      </c>
      <c r="F144" s="4984" t="s">
        <v>2375</v>
      </c>
      <c r="G144" s="4984" t="s">
        <v>2425</v>
      </c>
      <c r="H144" s="4984" t="s">
        <v>24</v>
      </c>
      <c r="I144" s="4984" t="s">
        <v>1611</v>
      </c>
    </row>
    <row customHeight="1" ht="11.25">
      <c r="A145" s="4984" t="s">
        <v>2170</v>
      </c>
      <c r="B145" s="4984" t="s">
        <v>14</v>
      </c>
      <c r="C145" s="4984" t="s">
        <v>2426</v>
      </c>
      <c r="D145" s="4984" t="s">
        <v>2423</v>
      </c>
      <c r="E145" s="4984" t="s">
        <v>2427</v>
      </c>
      <c r="F145" s="4984" t="s">
        <v>2197</v>
      </c>
      <c r="G145" s="4984" t="s">
        <v>24</v>
      </c>
      <c r="H145" s="4984" t="s">
        <v>24</v>
      </c>
      <c r="I145" s="4984" t="s">
        <v>1611</v>
      </c>
    </row>
    <row customHeight="1" ht="11.25">
      <c r="A146" s="4984" t="s">
        <v>2170</v>
      </c>
      <c r="B146" s="4984" t="s">
        <v>14</v>
      </c>
      <c r="C146" s="4984" t="s">
        <v>2428</v>
      </c>
      <c r="D146" s="4984" t="s">
        <v>2423</v>
      </c>
      <c r="E146" s="4984" t="s">
        <v>2427</v>
      </c>
      <c r="F146" s="4984" t="s">
        <v>2254</v>
      </c>
      <c r="G146" s="4984" t="s">
        <v>24</v>
      </c>
      <c r="H146" s="4984" t="s">
        <v>24</v>
      </c>
      <c r="I146" s="4984" t="s">
        <v>1611</v>
      </c>
    </row>
    <row customHeight="1" ht="11.25">
      <c r="A147" s="4984" t="s">
        <v>2170</v>
      </c>
      <c r="B147" s="4984" t="s">
        <v>14</v>
      </c>
      <c r="C147" s="4984" t="s">
        <v>2312</v>
      </c>
      <c r="D147" s="4984" t="s">
        <v>2313</v>
      </c>
      <c r="E147" s="4984" t="s">
        <v>2314</v>
      </c>
      <c r="F147" s="4984" t="s">
        <v>2261</v>
      </c>
      <c r="G147" s="4984" t="s">
        <v>2315</v>
      </c>
      <c r="H147" s="4984" t="s">
        <v>24</v>
      </c>
      <c r="I147" s="4984"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07F13-A29A-9402-8EE2-27823CAEC2E1}" mc:Ignorable="x14ac xr xr2 xr3">
  <sheetPr>
    <tabColor rgb="FFFFCC99"/>
  </sheetPr>
  <dimension ref="A1:G34"/>
  <sheetViews>
    <sheetView topLeftCell="A1" showGridLines="0" workbookViewId="0">
      <selection activeCell="A1" sqref="A1"/>
    </sheetView>
  </sheetViews>
  <sheetFormatPr customHeight="1" defaultRowHeight="11.25"/>
  <cols>
    <col min="1" max="1" style="4394" width="9.140625"/>
  </cols>
  <sheetData>
    <row customHeight="1" ht="11.25">
      <c r="A1" s="373" t="s">
        <v>2429</v>
      </c>
      <c r="B1" s="48" t="s">
        <v>2430</v>
      </c>
      <c r="C1" s="48" t="s">
        <v>2431</v>
      </c>
      <c r="D1" s="48" t="s">
        <v>2432</v>
      </c>
      <c r="E1" s="0" t="s">
        <v>2433</v>
      </c>
      <c r="F1" s="0" t="s">
        <v>2434</v>
      </c>
      <c r="G1" s="0" t="s">
        <v>2435</v>
      </c>
    </row>
    <row customHeight="1" ht="11.25">
      <c r="A2" s="373" t="s">
        <v>14</v>
      </c>
      <c r="B2" s="0" t="s">
        <v>2436</v>
      </c>
      <c r="C2" s="0" t="s">
        <v>2437</v>
      </c>
      <c r="D2" s="0" t="s">
        <v>2436</v>
      </c>
      <c r="E2" s="0" t="s">
        <v>2437</v>
      </c>
      <c r="F2" s="0" t="s">
        <v>2438</v>
      </c>
      <c r="G2" s="0" t="s">
        <v>106</v>
      </c>
    </row>
    <row customHeight="1" ht="11.25">
      <c r="A3" s="373" t="s">
        <v>14</v>
      </c>
      <c r="B3" s="0" t="s">
        <v>2436</v>
      </c>
      <c r="C3" s="0" t="s">
        <v>2437</v>
      </c>
      <c r="D3" s="0" t="s">
        <v>2439</v>
      </c>
      <c r="E3" s="0" t="s">
        <v>2440</v>
      </c>
      <c r="F3" s="0" t="s">
        <v>2441</v>
      </c>
      <c r="G3" s="0" t="s">
        <v>107</v>
      </c>
    </row>
    <row customHeight="1" ht="11.25">
      <c r="A4" s="373" t="s">
        <v>14</v>
      </c>
      <c r="B4" s="0" t="s">
        <v>2436</v>
      </c>
      <c r="C4" s="0" t="s">
        <v>2437</v>
      </c>
      <c r="D4" s="0" t="s">
        <v>2442</v>
      </c>
      <c r="E4" s="0" t="s">
        <v>2443</v>
      </c>
      <c r="F4" s="0" t="s">
        <v>2441</v>
      </c>
      <c r="G4" s="0" t="s">
        <v>87</v>
      </c>
    </row>
    <row customHeight="1" ht="11.25">
      <c r="A5" s="373" t="s">
        <v>14</v>
      </c>
      <c r="B5" s="0" t="s">
        <v>2436</v>
      </c>
      <c r="C5" s="0" t="s">
        <v>2437</v>
      </c>
      <c r="D5" s="0" t="s">
        <v>2444</v>
      </c>
      <c r="E5" s="0" t="s">
        <v>2445</v>
      </c>
      <c r="F5" s="0" t="s">
        <v>2441</v>
      </c>
      <c r="G5" s="0" t="s">
        <v>88</v>
      </c>
    </row>
    <row customHeight="1" ht="11.25">
      <c r="A6" s="373" t="s">
        <v>14</v>
      </c>
      <c r="B6" s="0" t="s">
        <v>2436</v>
      </c>
      <c r="C6" s="0" t="s">
        <v>2437</v>
      </c>
      <c r="D6" s="0" t="s">
        <v>2446</v>
      </c>
      <c r="E6" s="0" t="s">
        <v>2447</v>
      </c>
      <c r="F6" s="0" t="s">
        <v>2441</v>
      </c>
      <c r="G6" s="0" t="s">
        <v>108</v>
      </c>
    </row>
    <row customHeight="1" ht="11.25">
      <c r="A7" s="373" t="s">
        <v>14</v>
      </c>
      <c r="B7" s="0" t="s">
        <v>2436</v>
      </c>
      <c r="C7" s="0" t="s">
        <v>2437</v>
      </c>
      <c r="D7" s="0" t="s">
        <v>2448</v>
      </c>
      <c r="E7" s="0" t="s">
        <v>2449</v>
      </c>
      <c r="F7" s="0" t="s">
        <v>2441</v>
      </c>
      <c r="G7" s="0" t="s">
        <v>89</v>
      </c>
    </row>
    <row customHeight="1" ht="11.25">
      <c r="A8" s="373" t="s">
        <v>14</v>
      </c>
      <c r="B8" s="0" t="s">
        <v>2436</v>
      </c>
      <c r="C8" s="0" t="s">
        <v>2437</v>
      </c>
      <c r="D8" s="0" t="s">
        <v>2450</v>
      </c>
      <c r="E8" s="0" t="s">
        <v>2451</v>
      </c>
      <c r="F8" s="0" t="s">
        <v>2441</v>
      </c>
      <c r="G8" s="0" t="s">
        <v>90</v>
      </c>
    </row>
    <row customHeight="1" ht="11.25">
      <c r="A9" s="373" t="s">
        <v>14</v>
      </c>
      <c r="B9" s="0" t="s">
        <v>97</v>
      </c>
      <c r="C9" s="0" t="s">
        <v>98</v>
      </c>
      <c r="D9" s="0" t="s">
        <v>97</v>
      </c>
      <c r="E9" s="0" t="s">
        <v>98</v>
      </c>
      <c r="F9" s="0" t="s">
        <v>2452</v>
      </c>
      <c r="G9" s="0" t="s">
        <v>96</v>
      </c>
    </row>
    <row customHeight="1" ht="11.25">
      <c r="A10" s="373" t="s">
        <v>14</v>
      </c>
      <c r="B10" s="0" t="s">
        <v>2453</v>
      </c>
      <c r="C10" s="0" t="s">
        <v>2454</v>
      </c>
      <c r="D10" s="0" t="s">
        <v>2455</v>
      </c>
      <c r="E10" s="0" t="s">
        <v>2456</v>
      </c>
      <c r="F10" s="0" t="s">
        <v>2441</v>
      </c>
      <c r="G10" s="0" t="s">
        <v>144</v>
      </c>
    </row>
    <row customHeight="1" ht="11.25">
      <c r="A11" s="373" t="s">
        <v>14</v>
      </c>
      <c r="B11" s="0" t="s">
        <v>2453</v>
      </c>
      <c r="C11" s="0" t="s">
        <v>2454</v>
      </c>
      <c r="D11" s="0" t="s">
        <v>2457</v>
      </c>
      <c r="E11" s="0" t="s">
        <v>2458</v>
      </c>
      <c r="F11" s="0" t="s">
        <v>2441</v>
      </c>
      <c r="G11" s="0" t="s">
        <v>145</v>
      </c>
    </row>
    <row customHeight="1" ht="11.25">
      <c r="A12" s="373" t="s">
        <v>14</v>
      </c>
      <c r="B12" s="0" t="s">
        <v>2453</v>
      </c>
      <c r="C12" s="0" t="s">
        <v>2454</v>
      </c>
      <c r="D12" s="0" t="s">
        <v>2459</v>
      </c>
      <c r="E12" s="0" t="s">
        <v>2460</v>
      </c>
      <c r="F12" s="0" t="s">
        <v>2441</v>
      </c>
      <c r="G12" s="0" t="s">
        <v>146</v>
      </c>
    </row>
    <row customHeight="1" ht="11.25">
      <c r="A13" s="373" t="s">
        <v>14</v>
      </c>
      <c r="B13" s="0" t="s">
        <v>2453</v>
      </c>
      <c r="C13" s="0" t="s">
        <v>2454</v>
      </c>
      <c r="D13" s="0" t="s">
        <v>2461</v>
      </c>
      <c r="E13" s="0" t="s">
        <v>2462</v>
      </c>
      <c r="F13" s="0" t="s">
        <v>2441</v>
      </c>
      <c r="G13" s="0" t="s">
        <v>147</v>
      </c>
    </row>
    <row customHeight="1" ht="11.25">
      <c r="A14" s="373" t="s">
        <v>14</v>
      </c>
      <c r="B14" s="0" t="s">
        <v>2453</v>
      </c>
      <c r="C14" s="0" t="s">
        <v>2454</v>
      </c>
      <c r="D14" s="0" t="s">
        <v>2453</v>
      </c>
      <c r="E14" s="0" t="s">
        <v>2454</v>
      </c>
      <c r="F14" s="0" t="s">
        <v>2438</v>
      </c>
      <c r="G14" s="0" t="s">
        <v>148</v>
      </c>
    </row>
    <row customHeight="1" ht="11.25">
      <c r="A15" s="373" t="s">
        <v>14</v>
      </c>
      <c r="B15" s="0" t="s">
        <v>2453</v>
      </c>
      <c r="C15" s="0" t="s">
        <v>2454</v>
      </c>
      <c r="D15" s="0" t="s">
        <v>2463</v>
      </c>
      <c r="E15" s="0" t="s">
        <v>2464</v>
      </c>
      <c r="F15" s="0" t="s">
        <v>2441</v>
      </c>
      <c r="G15" s="0" t="s">
        <v>149</v>
      </c>
    </row>
    <row customHeight="1" ht="11.25">
      <c r="A16" s="373" t="s">
        <v>14</v>
      </c>
      <c r="B16" s="0" t="s">
        <v>2465</v>
      </c>
      <c r="C16" s="0" t="s">
        <v>2466</v>
      </c>
      <c r="D16" s="0" t="s">
        <v>2467</v>
      </c>
      <c r="E16" s="0" t="s">
        <v>2468</v>
      </c>
      <c r="F16" s="0" t="s">
        <v>2469</v>
      </c>
      <c r="G16" s="0" t="s">
        <v>1456</v>
      </c>
    </row>
    <row customHeight="1" ht="11.25">
      <c r="A17" s="373" t="s">
        <v>14</v>
      </c>
      <c r="B17" s="0" t="s">
        <v>2465</v>
      </c>
      <c r="C17" s="0" t="s">
        <v>2466</v>
      </c>
      <c r="D17" s="0" t="s">
        <v>2470</v>
      </c>
      <c r="E17" s="0" t="s">
        <v>2471</v>
      </c>
      <c r="F17" s="0" t="s">
        <v>2469</v>
      </c>
      <c r="G17" s="0" t="s">
        <v>1461</v>
      </c>
    </row>
    <row customHeight="1" ht="11.25">
      <c r="A18" s="373" t="s">
        <v>14</v>
      </c>
      <c r="B18" s="0" t="s">
        <v>2465</v>
      </c>
      <c r="C18" s="0" t="s">
        <v>2466</v>
      </c>
      <c r="D18" s="0" t="s">
        <v>2472</v>
      </c>
      <c r="E18" s="0" t="s">
        <v>2473</v>
      </c>
      <c r="F18" s="0" t="s">
        <v>2469</v>
      </c>
      <c r="G18" s="0" t="s">
        <v>1472</v>
      </c>
    </row>
    <row customHeight="1" ht="11.25">
      <c r="A19" s="373" t="s">
        <v>14</v>
      </c>
      <c r="B19" s="0" t="s">
        <v>2465</v>
      </c>
      <c r="C19" s="0" t="s">
        <v>2466</v>
      </c>
      <c r="D19" s="0" t="s">
        <v>2474</v>
      </c>
      <c r="E19" s="0" t="s">
        <v>2475</v>
      </c>
      <c r="F19" s="0" t="s">
        <v>2469</v>
      </c>
      <c r="G19" s="0" t="s">
        <v>1486</v>
      </c>
    </row>
    <row customHeight="1" ht="11.25">
      <c r="A20" s="373" t="s">
        <v>14</v>
      </c>
      <c r="B20" s="0" t="s">
        <v>2465</v>
      </c>
      <c r="C20" s="0" t="s">
        <v>2466</v>
      </c>
      <c r="D20" s="0" t="s">
        <v>2465</v>
      </c>
      <c r="E20" s="0" t="s">
        <v>2466</v>
      </c>
      <c r="F20" s="0" t="s">
        <v>2438</v>
      </c>
      <c r="G20" s="0" t="s">
        <v>1498</v>
      </c>
    </row>
    <row customHeight="1" ht="11.25">
      <c r="A21" s="373" t="s">
        <v>14</v>
      </c>
      <c r="B21" s="0" t="s">
        <v>2465</v>
      </c>
      <c r="C21" s="0" t="s">
        <v>2466</v>
      </c>
      <c r="D21" s="0" t="s">
        <v>2476</v>
      </c>
      <c r="E21" s="0" t="s">
        <v>2477</v>
      </c>
      <c r="F21" s="0" t="s">
        <v>2478</v>
      </c>
      <c r="G21" s="0" t="s">
        <v>1507</v>
      </c>
    </row>
    <row customHeight="1" ht="11.25">
      <c r="A22" s="373" t="s">
        <v>14</v>
      </c>
      <c r="B22" s="0" t="s">
        <v>2465</v>
      </c>
      <c r="C22" s="0" t="s">
        <v>2466</v>
      </c>
      <c r="D22" s="0" t="s">
        <v>2479</v>
      </c>
      <c r="E22" s="0" t="s">
        <v>2480</v>
      </c>
      <c r="F22" s="0" t="s">
        <v>2441</v>
      </c>
      <c r="G22" s="0" t="s">
        <v>1523</v>
      </c>
    </row>
    <row customHeight="1" ht="11.25">
      <c r="A23" s="373" t="s">
        <v>14</v>
      </c>
      <c r="B23" s="0" t="s">
        <v>2465</v>
      </c>
      <c r="C23" s="0" t="s">
        <v>2466</v>
      </c>
      <c r="D23" s="0" t="s">
        <v>2481</v>
      </c>
      <c r="E23" s="0" t="s">
        <v>2482</v>
      </c>
      <c r="F23" s="0" t="s">
        <v>2469</v>
      </c>
      <c r="G23" s="0" t="s">
        <v>1530</v>
      </c>
    </row>
    <row customHeight="1" ht="11.25">
      <c r="A24" s="373" t="s">
        <v>14</v>
      </c>
      <c r="B24" s="0" t="s">
        <v>2483</v>
      </c>
      <c r="C24" s="0" t="s">
        <v>2484</v>
      </c>
      <c r="D24" s="0" t="s">
        <v>2485</v>
      </c>
      <c r="E24" s="0" t="s">
        <v>2486</v>
      </c>
      <c r="F24" s="0" t="s">
        <v>2441</v>
      </c>
      <c r="G24" s="0" t="s">
        <v>1538</v>
      </c>
    </row>
    <row customHeight="1" ht="11.25">
      <c r="A25" s="373" t="s">
        <v>14</v>
      </c>
      <c r="B25" s="0" t="s">
        <v>2483</v>
      </c>
      <c r="C25" s="0" t="s">
        <v>2484</v>
      </c>
      <c r="D25" s="0" t="s">
        <v>2487</v>
      </c>
      <c r="E25" s="0" t="s">
        <v>2488</v>
      </c>
      <c r="F25" s="0" t="s">
        <v>2441</v>
      </c>
      <c r="G25" s="0" t="s">
        <v>1545</v>
      </c>
    </row>
    <row customHeight="1" ht="11.25">
      <c r="A26" s="373" t="s">
        <v>14</v>
      </c>
      <c r="B26" s="0" t="s">
        <v>2483</v>
      </c>
      <c r="C26" s="0" t="s">
        <v>2484</v>
      </c>
      <c r="D26" s="0" t="s">
        <v>2483</v>
      </c>
      <c r="E26" s="0" t="s">
        <v>2484</v>
      </c>
      <c r="F26" s="0" t="s">
        <v>2438</v>
      </c>
      <c r="G26" s="0" t="s">
        <v>1549</v>
      </c>
    </row>
    <row customHeight="1" ht="11.25">
      <c r="A27" s="373" t="s">
        <v>14</v>
      </c>
      <c r="B27" s="0" t="s">
        <v>2483</v>
      </c>
      <c r="C27" s="0" t="s">
        <v>2484</v>
      </c>
      <c r="D27" s="0" t="s">
        <v>2489</v>
      </c>
      <c r="E27" s="0" t="s">
        <v>2490</v>
      </c>
      <c r="F27" s="0" t="s">
        <v>2441</v>
      </c>
      <c r="G27" s="0" t="s">
        <v>1554</v>
      </c>
    </row>
    <row customHeight="1" ht="11.25">
      <c r="A28" s="373" t="s">
        <v>14</v>
      </c>
      <c r="B28" s="0" t="s">
        <v>2491</v>
      </c>
      <c r="C28" s="0" t="s">
        <v>2492</v>
      </c>
      <c r="D28" s="0" t="s">
        <v>2493</v>
      </c>
      <c r="E28" s="0" t="s">
        <v>2494</v>
      </c>
      <c r="F28" s="0" t="s">
        <v>2469</v>
      </c>
      <c r="G28" s="0" t="s">
        <v>1562</v>
      </c>
    </row>
    <row customHeight="1" ht="11.25">
      <c r="A29" s="373" t="s">
        <v>14</v>
      </c>
      <c r="B29" s="0" t="s">
        <v>2491</v>
      </c>
      <c r="C29" s="0" t="s">
        <v>2492</v>
      </c>
      <c r="D29" s="0" t="s">
        <v>2495</v>
      </c>
      <c r="E29" s="0" t="s">
        <v>2496</v>
      </c>
      <c r="F29" s="0" t="s">
        <v>2441</v>
      </c>
      <c r="G29" s="0" t="s">
        <v>1564</v>
      </c>
    </row>
    <row customHeight="1" ht="11.25">
      <c r="A30" s="373" t="s">
        <v>14</v>
      </c>
      <c r="B30" s="0" t="s">
        <v>2491</v>
      </c>
      <c r="C30" s="0" t="s">
        <v>2492</v>
      </c>
      <c r="D30" s="0" t="s">
        <v>2497</v>
      </c>
      <c r="E30" s="0" t="s">
        <v>2498</v>
      </c>
      <c r="F30" s="0" t="s">
        <v>2441</v>
      </c>
      <c r="G30" s="0" t="s">
        <v>1567</v>
      </c>
    </row>
    <row customHeight="1" ht="11.25">
      <c r="A31" s="373" t="s">
        <v>14</v>
      </c>
      <c r="B31" s="0" t="s">
        <v>2491</v>
      </c>
      <c r="C31" s="0" t="s">
        <v>2492</v>
      </c>
      <c r="D31" s="0" t="s">
        <v>2499</v>
      </c>
      <c r="E31" s="0" t="s">
        <v>2500</v>
      </c>
      <c r="F31" s="0" t="s">
        <v>2469</v>
      </c>
      <c r="G31" s="0" t="s">
        <v>1573</v>
      </c>
    </row>
    <row customHeight="1" ht="11.25">
      <c r="A32" s="373" t="s">
        <v>14</v>
      </c>
      <c r="B32" s="0" t="s">
        <v>2491</v>
      </c>
      <c r="C32" s="0" t="s">
        <v>2492</v>
      </c>
      <c r="D32" s="0" t="s">
        <v>2501</v>
      </c>
      <c r="E32" s="0" t="s">
        <v>2502</v>
      </c>
      <c r="F32" s="0" t="s">
        <v>2469</v>
      </c>
      <c r="G32" s="0" t="s">
        <v>1575</v>
      </c>
    </row>
    <row customHeight="1" ht="11.25">
      <c r="A33" s="373" t="s">
        <v>14</v>
      </c>
      <c r="B33" s="0" t="s">
        <v>2491</v>
      </c>
      <c r="C33" s="0" t="s">
        <v>2492</v>
      </c>
      <c r="D33" s="0" t="s">
        <v>2491</v>
      </c>
      <c r="E33" s="0" t="s">
        <v>2492</v>
      </c>
      <c r="F33" s="0" t="s">
        <v>2438</v>
      </c>
      <c r="G33" s="0" t="s">
        <v>1577</v>
      </c>
    </row>
    <row customHeight="1" ht="11.25">
      <c r="A34" s="373" t="s">
        <v>14</v>
      </c>
      <c r="B34" s="0" t="s">
        <v>2491</v>
      </c>
      <c r="C34" s="0" t="s">
        <v>2492</v>
      </c>
      <c r="D34" s="0" t="s">
        <v>2503</v>
      </c>
      <c r="E34" s="0" t="s">
        <v>2504</v>
      </c>
      <c r="F34" s="0" t="s">
        <v>2469</v>
      </c>
      <c r="G34" s="0" t="s">
        <v>1579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2205E-ABC9-5F5D-CA94-996C3C7FE41A}"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1" t="s">
        <v>2505</v>
      </c>
      <c r="B1" s="841" t="s">
        <v>2506</v>
      </c>
      <c r="C1" s="841" t="s">
        <v>2507</v>
      </c>
      <c r="D1" s="841" t="s">
        <v>2508</v>
      </c>
    </row>
    <row customHeight="1" ht="11.25">
      <c r="A2" s="4986" t="s">
        <v>106</v>
      </c>
      <c r="B2" s="4986" t="s">
        <v>2509</v>
      </c>
      <c r="C2" s="4986" t="s">
        <v>2510</v>
      </c>
      <c r="D2" s="4986" t="s">
        <v>2511</v>
      </c>
    </row>
    <row customHeight="1" ht="11.25">
      <c r="A3" s="4986" t="s">
        <v>107</v>
      </c>
      <c r="B3" s="4986" t="s">
        <v>2512</v>
      </c>
      <c r="C3" s="4986" t="s">
        <v>2513</v>
      </c>
      <c r="D3" s="4986" t="s">
        <v>2514</v>
      </c>
    </row>
    <row customHeight="1" ht="11.25">
      <c r="A4" s="4986" t="s">
        <v>87</v>
      </c>
      <c r="B4" s="4986" t="s">
        <v>2515</v>
      </c>
      <c r="C4" s="4986" t="s">
        <v>2510</v>
      </c>
      <c r="D4" s="4986" t="s">
        <v>2511</v>
      </c>
    </row>
    <row customHeight="1" ht="11.25">
      <c r="A5" s="4986" t="s">
        <v>88</v>
      </c>
      <c r="B5" s="4986" t="s">
        <v>2516</v>
      </c>
      <c r="C5" s="4986" t="s">
        <v>2510</v>
      </c>
      <c r="D5" s="4986" t="s">
        <v>2511</v>
      </c>
    </row>
    <row customHeight="1" ht="11.25">
      <c r="A6" s="4986" t="s">
        <v>108</v>
      </c>
      <c r="B6" s="4986" t="s">
        <v>2517</v>
      </c>
      <c r="C6" s="4986" t="s">
        <v>2518</v>
      </c>
      <c r="D6" s="4986" t="s">
        <v>2519</v>
      </c>
    </row>
    <row customHeight="1" ht="11.25">
      <c r="A7" s="4986" t="s">
        <v>89</v>
      </c>
      <c r="B7" s="4986" t="s">
        <v>2520</v>
      </c>
      <c r="C7" s="4986" t="s">
        <v>2521</v>
      </c>
      <c r="D7" s="4986" t="s">
        <v>2522</v>
      </c>
    </row>
    <row customHeight="1" ht="11.25">
      <c r="A8" s="4986" t="s">
        <v>90</v>
      </c>
      <c r="B8" s="4986" t="s">
        <v>2523</v>
      </c>
      <c r="C8" s="4986" t="s">
        <v>2521</v>
      </c>
      <c r="D8" s="4986" t="s">
        <v>2524</v>
      </c>
    </row>
    <row customHeight="1" ht="11.25">
      <c r="A9" s="4986" t="s">
        <v>96</v>
      </c>
      <c r="B9" s="4986" t="s">
        <v>2525</v>
      </c>
      <c r="C9" s="4986" t="s">
        <v>2521</v>
      </c>
      <c r="D9" s="4986" t="s">
        <v>2519</v>
      </c>
    </row>
    <row customHeight="1" ht="11.25">
      <c r="A10" s="4986" t="s">
        <v>144</v>
      </c>
      <c r="B10" s="4986" t="s">
        <v>2526</v>
      </c>
      <c r="C10" s="4986" t="s">
        <v>2510</v>
      </c>
      <c r="D10" s="4986" t="s">
        <v>2511</v>
      </c>
    </row>
    <row customHeight="1" ht="11.25">
      <c r="A11" s="4986" t="s">
        <v>145</v>
      </c>
      <c r="B11" s="4986" t="s">
        <v>2527</v>
      </c>
      <c r="C11" s="4986" t="s">
        <v>2528</v>
      </c>
      <c r="D11" s="4986" t="s">
        <v>2529</v>
      </c>
    </row>
    <row customHeight="1" ht="11.25">
      <c r="A12" s="4986" t="s">
        <v>146</v>
      </c>
      <c r="B12" s="4986" t="s">
        <v>2530</v>
      </c>
      <c r="C12" s="4986" t="s">
        <v>2528</v>
      </c>
      <c r="D12" s="4986" t="s">
        <v>2529</v>
      </c>
    </row>
    <row customHeight="1" ht="11.25">
      <c r="A13" s="4986" t="s">
        <v>147</v>
      </c>
      <c r="B13" s="4986" t="s">
        <v>2531</v>
      </c>
      <c r="C13" s="4986" t="s">
        <v>2510</v>
      </c>
      <c r="D13" s="4986" t="s">
        <v>2511</v>
      </c>
    </row>
    <row customHeight="1" ht="11.25">
      <c r="A14" s="4986" t="s">
        <v>148</v>
      </c>
      <c r="B14" s="4986" t="s">
        <v>2532</v>
      </c>
      <c r="C14" s="4986" t="s">
        <v>2510</v>
      </c>
      <c r="D14" s="4986" t="s">
        <v>2511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83B77-07A2-ED78-E0C4-1151C1F0BF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5FFD6-E872-FD87-ADA4-27162207C0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7" width="9.140625"/>
  </cols>
  <sheetData>
    <row customHeight="1" ht="11.25">
      <c r="A1" s="169" t="s">
        <v>126</v>
      </c>
      <c r="B1" s="169" t="s">
        <v>2533</v>
      </c>
    </row>
    <row customHeight="1" ht="11.25">
      <c r="A2" s="4988" t="s">
        <v>95</v>
      </c>
      <c r="B2" s="4988" t="s">
        <v>2534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DDD82-32C8-CD7E-BBB1-C2996CD07D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2535</v>
      </c>
      <c r="B1" s="841" t="s">
        <v>2536</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1381</v>
      </c>
    </row>
    <row customHeight="1" ht="11.25">
      <c r="A10" s="841">
        <v>4213783</v>
      </c>
      <c r="B10" s="841" t="s">
        <v>1396</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5D4CA-3BB2-6F72-D9FA-44F1B22196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2535</v>
      </c>
      <c r="B1" s="841" t="s">
        <v>2537</v>
      </c>
    </row>
    <row customHeight="1" ht="11.25">
      <c r="A2" s="841" t="s">
        <v>2538</v>
      </c>
      <c r="B2" s="841" t="s">
        <v>1492</v>
      </c>
    </row>
    <row customHeight="1" ht="11.25">
      <c r="A3" s="841" t="s">
        <v>2539</v>
      </c>
      <c r="B3" s="841" t="s">
        <v>1502</v>
      </c>
    </row>
    <row customHeight="1" ht="11.25">
      <c r="A4" s="841" t="s">
        <v>2540</v>
      </c>
      <c r="B4" s="841" t="s">
        <v>1511</v>
      </c>
    </row>
    <row customHeight="1" ht="11.25">
      <c r="A5" s="841" t="s">
        <v>2541</v>
      </c>
      <c r="B5" s="841" t="s">
        <v>1520</v>
      </c>
    </row>
    <row customHeight="1" ht="11.25">
      <c r="A6" s="841" t="s">
        <v>2542</v>
      </c>
      <c r="B6" s="841" t="s">
        <v>1526</v>
      </c>
    </row>
    <row customHeight="1" ht="11.25">
      <c r="A7" s="841" t="s">
        <v>2543</v>
      </c>
      <c r="B7" s="841" t="s">
        <v>1534</v>
      </c>
    </row>
    <row customHeight="1" ht="11.25">
      <c r="A8" s="841" t="s">
        <v>2544</v>
      </c>
      <c r="B8" s="841" t="s">
        <v>1541</v>
      </c>
    </row>
    <row customHeight="1" ht="11.25">
      <c r="A9" s="841" t="s">
        <v>2545</v>
      </c>
      <c r="B9" s="841" t="s">
        <v>1547</v>
      </c>
    </row>
    <row customHeight="1" ht="11.25">
      <c r="A10" s="841" t="s">
        <v>195</v>
      </c>
      <c r="B10" s="841" t="s">
        <v>1551</v>
      </c>
    </row>
    <row customHeight="1" ht="11.25">
      <c r="A11" s="841" t="s">
        <v>2546</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00C56-3E3F-1CCF-77CC-6B0E31F343C8}"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2429</v>
      </c>
      <c r="B1" s="373" t="s">
        <v>2430</v>
      </c>
      <c r="C1" s="373" t="s">
        <v>2431</v>
      </c>
      <c r="D1" s="373" t="s">
        <v>2432</v>
      </c>
      <c r="E1" s="0" t="s">
        <v>2433</v>
      </c>
      <c r="F1" s="0" t="s">
        <v>2434</v>
      </c>
      <c r="G1" s="0" t="s">
        <v>2435</v>
      </c>
    </row>
    <row customHeight="1" ht="11.25">
      <c r="A2" s="0" t="s">
        <v>14</v>
      </c>
      <c r="B2" s="0" t="s">
        <v>2436</v>
      </c>
      <c r="C2" s="0" t="s">
        <v>2437</v>
      </c>
      <c r="D2" s="0" t="s">
        <v>2436</v>
      </c>
      <c r="E2" s="0" t="s">
        <v>2437</v>
      </c>
      <c r="F2" s="0" t="s">
        <v>2438</v>
      </c>
      <c r="G2" s="0" t="s">
        <v>106</v>
      </c>
    </row>
    <row customHeight="1" ht="11.25">
      <c r="A3" s="0" t="s">
        <v>14</v>
      </c>
      <c r="B3" s="0" t="s">
        <v>2436</v>
      </c>
      <c r="C3" s="0" t="s">
        <v>2437</v>
      </c>
      <c r="D3" s="0" t="s">
        <v>2439</v>
      </c>
      <c r="E3" s="0" t="s">
        <v>2440</v>
      </c>
      <c r="F3" s="0" t="s">
        <v>2441</v>
      </c>
      <c r="G3" s="0" t="s">
        <v>107</v>
      </c>
    </row>
    <row customHeight="1" ht="11.25">
      <c r="A4" s="0" t="s">
        <v>14</v>
      </c>
      <c r="B4" s="0" t="s">
        <v>2436</v>
      </c>
      <c r="C4" s="0" t="s">
        <v>2437</v>
      </c>
      <c r="D4" s="0" t="s">
        <v>2442</v>
      </c>
      <c r="E4" s="0" t="s">
        <v>2443</v>
      </c>
      <c r="F4" s="0" t="s">
        <v>2441</v>
      </c>
      <c r="G4" s="0" t="s">
        <v>87</v>
      </c>
    </row>
    <row customHeight="1" ht="11.25">
      <c r="A5" s="0" t="s">
        <v>14</v>
      </c>
      <c r="B5" s="0" t="s">
        <v>2436</v>
      </c>
      <c r="C5" s="0" t="s">
        <v>2437</v>
      </c>
      <c r="D5" s="0" t="s">
        <v>2444</v>
      </c>
      <c r="E5" s="0" t="s">
        <v>2445</v>
      </c>
      <c r="F5" s="0" t="s">
        <v>2441</v>
      </c>
      <c r="G5" s="0" t="s">
        <v>88</v>
      </c>
    </row>
    <row customHeight="1" ht="11.25">
      <c r="A6" s="0" t="s">
        <v>14</v>
      </c>
      <c r="B6" s="0" t="s">
        <v>2436</v>
      </c>
      <c r="C6" s="0" t="s">
        <v>2437</v>
      </c>
      <c r="D6" s="0" t="s">
        <v>2446</v>
      </c>
      <c r="E6" s="0" t="s">
        <v>2447</v>
      </c>
      <c r="F6" s="0" t="s">
        <v>2441</v>
      </c>
      <c r="G6" s="0" t="s">
        <v>108</v>
      </c>
    </row>
    <row customHeight="1" ht="11.25">
      <c r="A7" s="0" t="s">
        <v>14</v>
      </c>
      <c r="B7" s="0" t="s">
        <v>2436</v>
      </c>
      <c r="C7" s="0" t="s">
        <v>2437</v>
      </c>
      <c r="D7" s="0" t="s">
        <v>2448</v>
      </c>
      <c r="E7" s="0" t="s">
        <v>2449</v>
      </c>
      <c r="F7" s="0" t="s">
        <v>2441</v>
      </c>
      <c r="G7" s="0" t="s">
        <v>89</v>
      </c>
    </row>
    <row customHeight="1" ht="11.25">
      <c r="A8" s="0" t="s">
        <v>14</v>
      </c>
      <c r="B8" s="0" t="s">
        <v>2436</v>
      </c>
      <c r="C8" s="0" t="s">
        <v>2437</v>
      </c>
      <c r="D8" s="0" t="s">
        <v>2450</v>
      </c>
      <c r="E8" s="0" t="s">
        <v>2451</v>
      </c>
      <c r="F8" s="0" t="s">
        <v>2441</v>
      </c>
      <c r="G8" s="0" t="s">
        <v>90</v>
      </c>
    </row>
    <row customHeight="1" ht="11.25">
      <c r="A9" s="0" t="s">
        <v>14</v>
      </c>
      <c r="B9" s="0" t="s">
        <v>97</v>
      </c>
      <c r="C9" s="0" t="s">
        <v>98</v>
      </c>
      <c r="D9" s="0" t="s">
        <v>97</v>
      </c>
      <c r="E9" s="0" t="s">
        <v>98</v>
      </c>
      <c r="F9" s="0" t="s">
        <v>2452</v>
      </c>
      <c r="G9" s="0" t="s">
        <v>96</v>
      </c>
    </row>
    <row customHeight="1" ht="11.25">
      <c r="A10" s="0" t="s">
        <v>14</v>
      </c>
      <c r="B10" s="0" t="s">
        <v>2453</v>
      </c>
      <c r="C10" s="0" t="s">
        <v>2454</v>
      </c>
      <c r="D10" s="0" t="s">
        <v>2455</v>
      </c>
      <c r="E10" s="0" t="s">
        <v>2456</v>
      </c>
      <c r="F10" s="0" t="s">
        <v>2441</v>
      </c>
      <c r="G10" s="0" t="s">
        <v>144</v>
      </c>
    </row>
    <row customHeight="1" ht="11.25">
      <c r="A11" s="0" t="s">
        <v>14</v>
      </c>
      <c r="B11" s="0" t="s">
        <v>2453</v>
      </c>
      <c r="C11" s="0" t="s">
        <v>2454</v>
      </c>
      <c r="D11" s="0" t="s">
        <v>2457</v>
      </c>
      <c r="E11" s="0" t="s">
        <v>2458</v>
      </c>
      <c r="F11" s="0" t="s">
        <v>2441</v>
      </c>
      <c r="G11" s="0" t="s">
        <v>145</v>
      </c>
    </row>
    <row customHeight="1" ht="11.25">
      <c r="A12" s="0" t="s">
        <v>14</v>
      </c>
      <c r="B12" s="0" t="s">
        <v>2453</v>
      </c>
      <c r="C12" s="0" t="s">
        <v>2454</v>
      </c>
      <c r="D12" s="0" t="s">
        <v>2459</v>
      </c>
      <c r="E12" s="0" t="s">
        <v>2460</v>
      </c>
      <c r="F12" s="0" t="s">
        <v>2441</v>
      </c>
      <c r="G12" s="0" t="s">
        <v>146</v>
      </c>
    </row>
    <row customHeight="1" ht="11.25">
      <c r="A13" s="0" t="s">
        <v>14</v>
      </c>
      <c r="B13" s="0" t="s">
        <v>2453</v>
      </c>
      <c r="C13" s="0" t="s">
        <v>2454</v>
      </c>
      <c r="D13" s="0" t="s">
        <v>2461</v>
      </c>
      <c r="E13" s="0" t="s">
        <v>2462</v>
      </c>
      <c r="F13" s="0" t="s">
        <v>2441</v>
      </c>
      <c r="G13" s="0" t="s">
        <v>147</v>
      </c>
    </row>
    <row customHeight="1" ht="11.25">
      <c r="A14" s="0" t="s">
        <v>14</v>
      </c>
      <c r="B14" s="0" t="s">
        <v>2453</v>
      </c>
      <c r="C14" s="0" t="s">
        <v>2454</v>
      </c>
      <c r="D14" s="0" t="s">
        <v>2453</v>
      </c>
      <c r="E14" s="0" t="s">
        <v>2454</v>
      </c>
      <c r="F14" s="0" t="s">
        <v>2438</v>
      </c>
      <c r="G14" s="0" t="s">
        <v>148</v>
      </c>
    </row>
    <row customHeight="1" ht="11.25">
      <c r="A15" s="0" t="s">
        <v>14</v>
      </c>
      <c r="B15" s="0" t="s">
        <v>2453</v>
      </c>
      <c r="C15" s="0" t="s">
        <v>2454</v>
      </c>
      <c r="D15" s="0" t="s">
        <v>2463</v>
      </c>
      <c r="E15" s="0" t="s">
        <v>2464</v>
      </c>
      <c r="F15" s="0" t="s">
        <v>2441</v>
      </c>
      <c r="G15" s="0" t="s">
        <v>149</v>
      </c>
    </row>
    <row customHeight="1" ht="11.25">
      <c r="A16" s="0" t="s">
        <v>14</v>
      </c>
      <c r="B16" s="0" t="s">
        <v>2465</v>
      </c>
      <c r="C16" s="0" t="s">
        <v>2466</v>
      </c>
      <c r="D16" s="0" t="s">
        <v>2467</v>
      </c>
      <c r="E16" s="0" t="s">
        <v>2468</v>
      </c>
      <c r="F16" s="0" t="s">
        <v>2469</v>
      </c>
      <c r="G16" s="0" t="s">
        <v>1456</v>
      </c>
    </row>
    <row customHeight="1" ht="11.25">
      <c r="A17" s="0" t="s">
        <v>14</v>
      </c>
      <c r="B17" s="0" t="s">
        <v>2465</v>
      </c>
      <c r="C17" s="0" t="s">
        <v>2466</v>
      </c>
      <c r="D17" s="0" t="s">
        <v>2470</v>
      </c>
      <c r="E17" s="0" t="s">
        <v>2471</v>
      </c>
      <c r="F17" s="0" t="s">
        <v>2469</v>
      </c>
      <c r="G17" s="0" t="s">
        <v>1461</v>
      </c>
    </row>
    <row customHeight="1" ht="11.25">
      <c r="A18" s="0" t="s">
        <v>14</v>
      </c>
      <c r="B18" s="0" t="s">
        <v>2465</v>
      </c>
      <c r="C18" s="0" t="s">
        <v>2466</v>
      </c>
      <c r="D18" s="0" t="s">
        <v>2472</v>
      </c>
      <c r="E18" s="0" t="s">
        <v>2473</v>
      </c>
      <c r="F18" s="0" t="s">
        <v>2469</v>
      </c>
      <c r="G18" s="0" t="s">
        <v>1472</v>
      </c>
    </row>
    <row customHeight="1" ht="11.25">
      <c r="A19" s="0" t="s">
        <v>14</v>
      </c>
      <c r="B19" s="0" t="s">
        <v>2465</v>
      </c>
      <c r="C19" s="0" t="s">
        <v>2466</v>
      </c>
      <c r="D19" s="0" t="s">
        <v>2474</v>
      </c>
      <c r="E19" s="0" t="s">
        <v>2475</v>
      </c>
      <c r="F19" s="0" t="s">
        <v>2469</v>
      </c>
      <c r="G19" s="0" t="s">
        <v>1486</v>
      </c>
    </row>
    <row customHeight="1" ht="11.25">
      <c r="A20" s="0" t="s">
        <v>14</v>
      </c>
      <c r="B20" s="0" t="s">
        <v>2465</v>
      </c>
      <c r="C20" s="0" t="s">
        <v>2466</v>
      </c>
      <c r="D20" s="0" t="s">
        <v>2465</v>
      </c>
      <c r="E20" s="0" t="s">
        <v>2466</v>
      </c>
      <c r="F20" s="0" t="s">
        <v>2438</v>
      </c>
      <c r="G20" s="0" t="s">
        <v>1498</v>
      </c>
    </row>
    <row customHeight="1" ht="11.25">
      <c r="A21" s="0" t="s">
        <v>14</v>
      </c>
      <c r="B21" s="0" t="s">
        <v>2465</v>
      </c>
      <c r="C21" s="0" t="s">
        <v>2466</v>
      </c>
      <c r="D21" s="0" t="s">
        <v>2476</v>
      </c>
      <c r="E21" s="0" t="s">
        <v>2477</v>
      </c>
      <c r="F21" s="0" t="s">
        <v>2478</v>
      </c>
      <c r="G21" s="0" t="s">
        <v>1507</v>
      </c>
    </row>
    <row customHeight="1" ht="11.25">
      <c r="A22" s="0" t="s">
        <v>14</v>
      </c>
      <c r="B22" s="0" t="s">
        <v>2465</v>
      </c>
      <c r="C22" s="0" t="s">
        <v>2466</v>
      </c>
      <c r="D22" s="0" t="s">
        <v>2479</v>
      </c>
      <c r="E22" s="0" t="s">
        <v>2480</v>
      </c>
      <c r="F22" s="0" t="s">
        <v>2441</v>
      </c>
      <c r="G22" s="0" t="s">
        <v>1523</v>
      </c>
    </row>
    <row customHeight="1" ht="11.25">
      <c r="A23" s="0" t="s">
        <v>14</v>
      </c>
      <c r="B23" s="0" t="s">
        <v>2465</v>
      </c>
      <c r="C23" s="0" t="s">
        <v>2466</v>
      </c>
      <c r="D23" s="0" t="s">
        <v>2481</v>
      </c>
      <c r="E23" s="0" t="s">
        <v>2482</v>
      </c>
      <c r="F23" s="0" t="s">
        <v>2469</v>
      </c>
      <c r="G23" s="0" t="s">
        <v>1530</v>
      </c>
    </row>
    <row customHeight="1" ht="11.25">
      <c r="A24" s="0" t="s">
        <v>14</v>
      </c>
      <c r="B24" s="0" t="s">
        <v>2483</v>
      </c>
      <c r="C24" s="0" t="s">
        <v>2484</v>
      </c>
      <c r="D24" s="0" t="s">
        <v>2485</v>
      </c>
      <c r="E24" s="0" t="s">
        <v>2486</v>
      </c>
      <c r="F24" s="0" t="s">
        <v>2441</v>
      </c>
      <c r="G24" s="0" t="s">
        <v>1538</v>
      </c>
    </row>
    <row customHeight="1" ht="11.25">
      <c r="A25" s="0" t="s">
        <v>14</v>
      </c>
      <c r="B25" s="0" t="s">
        <v>2483</v>
      </c>
      <c r="C25" s="0" t="s">
        <v>2484</v>
      </c>
      <c r="D25" s="0" t="s">
        <v>2487</v>
      </c>
      <c r="E25" s="0" t="s">
        <v>2488</v>
      </c>
      <c r="F25" s="0" t="s">
        <v>2441</v>
      </c>
      <c r="G25" s="0" t="s">
        <v>1545</v>
      </c>
    </row>
    <row customHeight="1" ht="11.25">
      <c r="A26" s="0" t="s">
        <v>14</v>
      </c>
      <c r="B26" s="0" t="s">
        <v>2483</v>
      </c>
      <c r="C26" s="0" t="s">
        <v>2484</v>
      </c>
      <c r="D26" s="0" t="s">
        <v>2483</v>
      </c>
      <c r="E26" s="0" t="s">
        <v>2484</v>
      </c>
      <c r="F26" s="0" t="s">
        <v>2438</v>
      </c>
      <c r="G26" s="0" t="s">
        <v>1549</v>
      </c>
    </row>
    <row customHeight="1" ht="11.25">
      <c r="A27" s="0" t="s">
        <v>14</v>
      </c>
      <c r="B27" s="0" t="s">
        <v>2483</v>
      </c>
      <c r="C27" s="0" t="s">
        <v>2484</v>
      </c>
      <c r="D27" s="0" t="s">
        <v>2489</v>
      </c>
      <c r="E27" s="0" t="s">
        <v>2490</v>
      </c>
      <c r="F27" s="0" t="s">
        <v>2441</v>
      </c>
      <c r="G27" s="0" t="s">
        <v>1554</v>
      </c>
    </row>
    <row customHeight="1" ht="11.25">
      <c r="A28" s="0" t="s">
        <v>14</v>
      </c>
      <c r="B28" s="0" t="s">
        <v>2491</v>
      </c>
      <c r="C28" s="0" t="s">
        <v>2492</v>
      </c>
      <c r="D28" s="0" t="s">
        <v>2493</v>
      </c>
      <c r="E28" s="0" t="s">
        <v>2494</v>
      </c>
      <c r="F28" s="0" t="s">
        <v>2469</v>
      </c>
      <c r="G28" s="0" t="s">
        <v>1562</v>
      </c>
    </row>
    <row customHeight="1" ht="11.25">
      <c r="A29" s="0" t="s">
        <v>14</v>
      </c>
      <c r="B29" s="0" t="s">
        <v>2491</v>
      </c>
      <c r="C29" s="0" t="s">
        <v>2492</v>
      </c>
      <c r="D29" s="0" t="s">
        <v>2495</v>
      </c>
      <c r="E29" s="0" t="s">
        <v>2496</v>
      </c>
      <c r="F29" s="0" t="s">
        <v>2441</v>
      </c>
      <c r="G29" s="0" t="s">
        <v>1564</v>
      </c>
    </row>
    <row customHeight="1" ht="11.25">
      <c r="A30" s="0" t="s">
        <v>14</v>
      </c>
      <c r="B30" s="0" t="s">
        <v>2491</v>
      </c>
      <c r="C30" s="0" t="s">
        <v>2492</v>
      </c>
      <c r="D30" s="0" t="s">
        <v>2497</v>
      </c>
      <c r="E30" s="0" t="s">
        <v>2498</v>
      </c>
      <c r="F30" s="0" t="s">
        <v>2441</v>
      </c>
      <c r="G30" s="0" t="s">
        <v>1567</v>
      </c>
    </row>
    <row customHeight="1" ht="11.25">
      <c r="A31" s="0" t="s">
        <v>14</v>
      </c>
      <c r="B31" s="0" t="s">
        <v>2491</v>
      </c>
      <c r="C31" s="0" t="s">
        <v>2492</v>
      </c>
      <c r="D31" s="0" t="s">
        <v>2499</v>
      </c>
      <c r="E31" s="0" t="s">
        <v>2500</v>
      </c>
      <c r="F31" s="0" t="s">
        <v>2469</v>
      </c>
      <c r="G31" s="0" t="s">
        <v>1573</v>
      </c>
    </row>
    <row customHeight="1" ht="11.25">
      <c r="A32" s="0" t="s">
        <v>14</v>
      </c>
      <c r="B32" s="0" t="s">
        <v>2491</v>
      </c>
      <c r="C32" s="0" t="s">
        <v>2492</v>
      </c>
      <c r="D32" s="0" t="s">
        <v>2501</v>
      </c>
      <c r="E32" s="0" t="s">
        <v>2502</v>
      </c>
      <c r="F32" s="0" t="s">
        <v>2469</v>
      </c>
      <c r="G32" s="0" t="s">
        <v>1575</v>
      </c>
    </row>
    <row customHeight="1" ht="11.25">
      <c r="A33" s="0" t="s">
        <v>14</v>
      </c>
      <c r="B33" s="0" t="s">
        <v>2491</v>
      </c>
      <c r="C33" s="0" t="s">
        <v>2492</v>
      </c>
      <c r="D33" s="0" t="s">
        <v>2491</v>
      </c>
      <c r="E33" s="0" t="s">
        <v>2492</v>
      </c>
      <c r="F33" s="0" t="s">
        <v>2438</v>
      </c>
      <c r="G33" s="0" t="s">
        <v>1577</v>
      </c>
    </row>
    <row customHeight="1" ht="11.25">
      <c r="A34" s="0" t="s">
        <v>14</v>
      </c>
      <c r="B34" s="0" t="s">
        <v>2491</v>
      </c>
      <c r="C34" s="0" t="s">
        <v>2492</v>
      </c>
      <c r="D34" s="0" t="s">
        <v>2503</v>
      </c>
      <c r="E34" s="0" t="s">
        <v>2504</v>
      </c>
      <c r="F34" s="0" t="s">
        <v>2469</v>
      </c>
      <c r="G34" s="0"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98A69-FE4C-B3CE-984F-1210617848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1" t="s">
        <v>2547</v>
      </c>
      <c r="B1" s="841" t="s">
        <v>2548</v>
      </c>
      <c r="C1" s="841" t="s">
        <v>1160</v>
      </c>
    </row>
    <row customHeight="1" ht="11.25">
      <c r="A2" s="841">
        <v>4189678</v>
      </c>
      <c r="B2" s="841" t="s">
        <v>2549</v>
      </c>
      <c r="C2" s="841" t="s">
        <v>2550</v>
      </c>
    </row>
    <row customHeight="1" ht="11.25">
      <c r="A3" s="841">
        <v>4190415</v>
      </c>
      <c r="B3" s="841" t="s">
        <v>2551</v>
      </c>
      <c r="C3" s="841" t="s">
        <v>2550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55BB-0ACB-EF7C-3AA5-E49F1FA77E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0" width="38.421875" customWidth="1"/>
    <col min="2" max="5" style="4990" width="9.140625"/>
  </cols>
  <sheetData>
    <row customHeight="1" ht="15">
      <c r="A1" s="149" t="s">
        <v>2552</v>
      </c>
      <c r="B1" s="149" t="s">
        <v>2553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B4E5C-0823-5E2F-AA27-593BAE4911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2554</v>
      </c>
      <c r="B1" s="0" t="b">
        <v>1</v>
      </c>
    </row>
    <row customHeight="1" ht="11.25">
      <c r="A2" s="0" t="s">
        <v>2555</v>
      </c>
      <c r="B2" s="0" t="b">
        <v>0</v>
      </c>
    </row>
    <row customHeight="1" ht="11.25">
      <c r="A3" s="0" t="s">
        <v>2556</v>
      </c>
      <c r="B3" s="0" t="b">
        <v>1</v>
      </c>
    </row>
    <row customHeight="1" ht="11.25">
      <c r="A4" s="0" t="s">
        <v>2557</v>
      </c>
      <c r="B4" s="0" t="b">
        <v>0</v>
      </c>
    </row>
    <row customHeight="1" ht="11.25">
      <c r="A5" s="0" t="s">
        <v>2558</v>
      </c>
      <c r="B5" s="0" t="b">
        <v>0</v>
      </c>
    </row>
    <row customHeight="1" ht="11.25">
      <c r="A6" s="0" t="s">
        <v>2559</v>
      </c>
      <c r="B6" s="0" t="b">
        <v>0</v>
      </c>
    </row>
    <row customHeight="1" ht="11.25">
      <c r="A7" s="0" t="s">
        <v>2560</v>
      </c>
      <c r="B7" s="0" t="b">
        <v>0</v>
      </c>
    </row>
    <row customHeight="1" ht="11.25">
      <c r="A8" s="0" t="s">
        <v>2561</v>
      </c>
      <c r="B8" s="0" t="b">
        <v>0</v>
      </c>
    </row>
    <row customHeight="1" ht="11.25">
      <c r="A9" s="0" t="s">
        <v>2562</v>
      </c>
      <c r="B9" s="0" t="b">
        <v>0</v>
      </c>
    </row>
    <row customHeight="1" ht="11.25">
      <c r="A10" s="0" t="s">
        <v>2563</v>
      </c>
      <c r="B10" s="0" t="b">
        <v>0</v>
      </c>
    </row>
    <row customHeight="1" ht="11.25">
      <c r="A11" s="0" t="s">
        <v>2564</v>
      </c>
      <c r="B11" s="0" t="b">
        <v>0</v>
      </c>
    </row>
    <row customHeight="1" ht="11.25">
      <c r="A12" s="0" t="s">
        <v>2565</v>
      </c>
      <c r="B12" s="0" t="b">
        <v>0</v>
      </c>
    </row>
    <row customHeight="1" ht="11.25">
      <c r="A13" s="0" t="s">
        <v>2566</v>
      </c>
      <c r="B13" s="0" t="b">
        <v>0</v>
      </c>
    </row>
    <row customHeight="1" ht="11.25">
      <c r="A14" s="0" t="s">
        <v>2567</v>
      </c>
      <c r="B14" s="0" t="b">
        <v>1</v>
      </c>
    </row>
    <row customHeight="1" ht="11.25">
      <c r="A15" s="0" t="s">
        <v>2568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A79A3-57AA-2318-07FD-71C7A854A4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4172D-A03A-7DCD-BE85-C9A2C87208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2569</v>
      </c>
      <c r="B1" s="52" t="s">
        <v>2570</v>
      </c>
    </row>
    <row customHeight="1" ht="11.25">
      <c r="A2" s="48" t="s">
        <v>2571</v>
      </c>
      <c r="B2" s="48" t="s">
        <v>2572</v>
      </c>
    </row>
    <row customHeight="1" ht="11.25">
      <c r="A3" s="48" t="s">
        <v>2573</v>
      </c>
      <c r="B3" s="48" t="s">
        <v>2574</v>
      </c>
    </row>
    <row customHeight="1" ht="11.25">
      <c r="A4" s="48" t="s">
        <v>2575</v>
      </c>
      <c r="B4" s="48" t="s">
        <v>2576</v>
      </c>
    </row>
    <row customHeight="1" ht="11.25">
      <c r="A5" s="48" t="s">
        <v>2577</v>
      </c>
      <c r="B5" s="48" t="s">
        <v>2578</v>
      </c>
    </row>
    <row customHeight="1" ht="11.25">
      <c r="A6" s="48" t="s">
        <v>2579</v>
      </c>
      <c r="B6" s="48" t="s">
        <v>2580</v>
      </c>
    </row>
    <row customHeight="1" ht="11.25">
      <c r="A7" s="48" t="s">
        <v>2581</v>
      </c>
      <c r="B7" s="48" t="s">
        <v>2582</v>
      </c>
    </row>
    <row customHeight="1" ht="11.25">
      <c r="A8" s="48" t="s">
        <v>2583</v>
      </c>
      <c r="B8" s="48" t="s">
        <v>2584</v>
      </c>
    </row>
    <row customHeight="1" ht="11.25">
      <c r="A9" s="48" t="s">
        <v>2585</v>
      </c>
      <c r="B9" s="48" t="s">
        <v>2586</v>
      </c>
    </row>
    <row customHeight="1" ht="11.25">
      <c r="A10" s="48" t="s">
        <v>2587</v>
      </c>
      <c r="B10" s="48" t="s">
        <v>2588</v>
      </c>
    </row>
    <row customHeight="1" ht="11.25">
      <c r="A11" s="48" t="s">
        <v>2589</v>
      </c>
      <c r="B11" s="48" t="s">
        <v>2590</v>
      </c>
    </row>
    <row customHeight="1" ht="11.25">
      <c r="A12" s="48" t="s">
        <v>2591</v>
      </c>
      <c r="B12" s="48" t="s">
        <v>2592</v>
      </c>
    </row>
    <row customHeight="1" ht="11.25">
      <c r="A13" s="48" t="s">
        <v>2593</v>
      </c>
      <c r="B13" s="48" t="s">
        <v>2594</v>
      </c>
    </row>
    <row customHeight="1" ht="11.25">
      <c r="A14" s="48" t="s">
        <v>2595</v>
      </c>
      <c r="B14" s="48" t="s">
        <v>2596</v>
      </c>
    </row>
    <row customHeight="1" ht="11.25">
      <c r="A15" s="48" t="s">
        <v>2597</v>
      </c>
      <c r="B15" s="48" t="s">
        <v>2598</v>
      </c>
    </row>
    <row customHeight="1" ht="11.25">
      <c r="A16" s="48" t="s">
        <v>2599</v>
      </c>
      <c r="B16" s="48" t="s">
        <v>2600</v>
      </c>
    </row>
    <row customHeight="1" ht="11.25">
      <c r="A17" s="48" t="s">
        <v>2601</v>
      </c>
      <c r="B17" s="48" t="s">
        <v>2602</v>
      </c>
    </row>
    <row customHeight="1" ht="11.25">
      <c r="A18" s="48" t="s">
        <v>2603</v>
      </c>
      <c r="B18" s="48" t="s">
        <v>2604</v>
      </c>
    </row>
    <row customHeight="1" ht="11.25">
      <c r="A19" s="48" t="s">
        <v>2605</v>
      </c>
      <c r="B19" s="48" t="s">
        <v>2606</v>
      </c>
    </row>
    <row customHeight="1" ht="11.25">
      <c r="A20" s="48" t="s">
        <v>2607</v>
      </c>
      <c r="B20" s="48" t="s">
        <v>2608</v>
      </c>
    </row>
    <row customHeight="1" ht="11.25">
      <c r="A21" s="48" t="s">
        <v>2609</v>
      </c>
      <c r="B21" s="48" t="s">
        <v>2610</v>
      </c>
    </row>
    <row customHeight="1" ht="11.25">
      <c r="A22" s="48" t="s">
        <v>2611</v>
      </c>
      <c r="B22" s="48" t="s">
        <v>2612</v>
      </c>
    </row>
    <row customHeight="1" ht="11.25">
      <c r="A23" s="48" t="s">
        <v>2613</v>
      </c>
      <c r="B23" s="48" t="s">
        <v>2614</v>
      </c>
    </row>
    <row customHeight="1" ht="11.25">
      <c r="A24" s="48" t="s">
        <v>2615</v>
      </c>
      <c r="B24" s="48" t="s">
        <v>2616</v>
      </c>
    </row>
    <row customHeight="1" ht="11.25">
      <c r="A25" s="48" t="s">
        <v>2617</v>
      </c>
      <c r="B25" s="48" t="s">
        <v>2618</v>
      </c>
    </row>
    <row customHeight="1" ht="11.25">
      <c r="A26" s="48" t="s">
        <v>2619</v>
      </c>
      <c r="B26" s="48" t="s">
        <v>2620</v>
      </c>
    </row>
    <row customHeight="1" ht="11.25">
      <c r="A27" s="48" t="s">
        <v>2621</v>
      </c>
      <c r="B27" s="48" t="s">
        <v>2622</v>
      </c>
    </row>
    <row customHeight="1" ht="11.25">
      <c r="A28" s="48" t="s">
        <v>2623</v>
      </c>
      <c r="B28" s="48" t="s">
        <v>2624</v>
      </c>
    </row>
    <row customHeight="1" ht="11.25">
      <c r="A29" s="48" t="s">
        <v>2625</v>
      </c>
      <c r="B29" s="48" t="s">
        <v>2626</v>
      </c>
    </row>
    <row customHeight="1" ht="11.25">
      <c r="A30" s="48" t="s">
        <v>2627</v>
      </c>
      <c r="B30" s="48" t="s">
        <v>2628</v>
      </c>
    </row>
    <row customHeight="1" ht="11.25">
      <c r="A31" s="48" t="s">
        <v>2629</v>
      </c>
      <c r="B31" s="48" t="s">
        <v>2630</v>
      </c>
    </row>
    <row customHeight="1" ht="11.25">
      <c r="A32" s="48" t="s">
        <v>2631</v>
      </c>
      <c r="B32" s="48" t="s">
        <v>2632</v>
      </c>
    </row>
    <row customHeight="1" ht="11.25">
      <c r="A33" s="48" t="s">
        <v>2633</v>
      </c>
      <c r="B33" s="48" t="s">
        <v>2634</v>
      </c>
    </row>
    <row customHeight="1" ht="11.25">
      <c r="A34" s="48" t="s">
        <v>2635</v>
      </c>
      <c r="B34" s="48" t="s">
        <v>2636</v>
      </c>
    </row>
    <row customHeight="1" ht="11.25">
      <c r="A35" s="48" t="s">
        <v>2637</v>
      </c>
      <c r="B35" s="48" t="s">
        <v>2638</v>
      </c>
    </row>
    <row customHeight="1" ht="11.25">
      <c r="A36" s="48" t="s">
        <v>2639</v>
      </c>
      <c r="B36" s="48" t="s">
        <v>2640</v>
      </c>
    </row>
    <row customHeight="1" ht="11.25">
      <c r="A37" s="48" t="s">
        <v>2641</v>
      </c>
      <c r="B37" s="48" t="s">
        <v>2642</v>
      </c>
    </row>
    <row customHeight="1" ht="11.25">
      <c r="A38" s="48" t="s">
        <v>2643</v>
      </c>
      <c r="B38" s="48" t="s">
        <v>2644</v>
      </c>
    </row>
    <row customHeight="1" ht="11.25">
      <c r="A39" s="48" t="s">
        <v>2645</v>
      </c>
      <c r="B39" s="48" t="s">
        <v>2646</v>
      </c>
    </row>
    <row customHeight="1" ht="11.25">
      <c r="A40" s="48" t="s">
        <v>2647</v>
      </c>
      <c r="B40" s="48" t="s">
        <v>2648</v>
      </c>
    </row>
    <row customHeight="1" ht="11.25">
      <c r="A41" s="48" t="s">
        <v>2649</v>
      </c>
      <c r="B41" s="48" t="s">
        <v>2650</v>
      </c>
    </row>
    <row customHeight="1" ht="11.25">
      <c r="A42" s="48" t="s">
        <v>2651</v>
      </c>
      <c r="B42" s="48" t="s">
        <v>2652</v>
      </c>
    </row>
    <row customHeight="1" ht="11.25">
      <c r="A43" s="48" t="s">
        <v>2653</v>
      </c>
      <c r="B43" s="48" t="s">
        <v>2654</v>
      </c>
    </row>
    <row customHeight="1" ht="11.25">
      <c r="A44" s="48" t="s">
        <v>2655</v>
      </c>
      <c r="B44" s="48" t="s">
        <v>2656</v>
      </c>
    </row>
    <row customHeight="1" ht="11.25">
      <c r="A45" s="48" t="s">
        <v>2657</v>
      </c>
      <c r="B45" s="48" t="s">
        <v>2658</v>
      </c>
    </row>
    <row customHeight="1" ht="11.25">
      <c r="A46" s="48" t="s">
        <v>2659</v>
      </c>
      <c r="B46" s="48" t="s">
        <v>2660</v>
      </c>
    </row>
    <row customHeight="1" ht="11.25">
      <c r="A47" s="48" t="s">
        <v>2661</v>
      </c>
      <c r="B47" s="48" t="s">
        <v>2662</v>
      </c>
    </row>
    <row customHeight="1" ht="11.25">
      <c r="A48" s="48" t="s">
        <v>2663</v>
      </c>
      <c r="B48" s="48" t="s">
        <v>2664</v>
      </c>
    </row>
    <row customHeight="1" ht="11.25">
      <c r="A49" s="48" t="s">
        <v>2665</v>
      </c>
      <c r="B49" s="48" t="s">
        <v>2666</v>
      </c>
    </row>
    <row customHeight="1" ht="11.25">
      <c r="A50" s="48" t="s">
        <v>2667</v>
      </c>
      <c r="B50" s="48" t="s">
        <v>2668</v>
      </c>
    </row>
    <row customHeight="1" ht="11.25">
      <c r="A51" s="48" t="s">
        <v>2669</v>
      </c>
      <c r="B51" s="48" t="s">
        <v>2670</v>
      </c>
    </row>
    <row customHeight="1" ht="11.25">
      <c r="A52" s="48" t="s">
        <v>2671</v>
      </c>
      <c r="B52" s="48" t="s">
        <v>2672</v>
      </c>
    </row>
    <row customHeight="1" ht="11.25">
      <c r="A53" s="48" t="s">
        <v>2673</v>
      </c>
      <c r="B53" s="48" t="s">
        <v>2674</v>
      </c>
    </row>
    <row customHeight="1" ht="11.25">
      <c r="A54" s="48" t="s">
        <v>2675</v>
      </c>
      <c r="B54" s="48" t="s">
        <v>2676</v>
      </c>
    </row>
    <row customHeight="1" ht="11.25">
      <c r="A55" s="48" t="s">
        <v>2677</v>
      </c>
      <c r="B55" s="48" t="s">
        <v>2678</v>
      </c>
    </row>
    <row customHeight="1" ht="11.25">
      <c r="A56" s="48" t="s">
        <v>2679</v>
      </c>
      <c r="B56" s="48" t="s">
        <v>2680</v>
      </c>
    </row>
    <row customHeight="1" ht="11.25">
      <c r="A57" s="48" t="s">
        <v>2681</v>
      </c>
      <c r="B57" s="48" t="s">
        <v>2682</v>
      </c>
    </row>
    <row customHeight="1" ht="11.25">
      <c r="A58" s="48" t="s">
        <v>2683</v>
      </c>
      <c r="B58" s="48" t="s">
        <v>2684</v>
      </c>
    </row>
    <row customHeight="1" ht="11.25">
      <c r="A59" s="48" t="s">
        <v>2685</v>
      </c>
      <c r="B59" s="48" t="s">
        <v>2686</v>
      </c>
    </row>
    <row customHeight="1" ht="11.25">
      <c r="A60" s="48" t="s">
        <v>2687</v>
      </c>
      <c r="B60" s="48" t="s">
        <v>2688</v>
      </c>
    </row>
    <row customHeight="1" ht="11.25">
      <c r="A61" s="48"/>
      <c r="B61" s="48" t="s">
        <v>2689</v>
      </c>
    </row>
    <row customHeight="1" ht="11.25">
      <c r="A62" s="48"/>
      <c r="B62" s="48" t="s">
        <v>2690</v>
      </c>
    </row>
    <row customHeight="1" ht="11.25">
      <c r="A63" s="48"/>
      <c r="B63" s="48" t="s">
        <v>2691</v>
      </c>
    </row>
    <row customHeight="1" ht="11.25">
      <c r="A64" s="48"/>
      <c r="B64" s="48" t="s">
        <v>2692</v>
      </c>
    </row>
    <row customHeight="1" ht="11.25">
      <c r="A65" s="48"/>
      <c r="B65" s="48" t="s">
        <v>2693</v>
      </c>
    </row>
    <row customHeight="1" ht="11.25">
      <c r="A66" s="48"/>
      <c r="B66" s="48" t="s">
        <v>2694</v>
      </c>
    </row>
    <row customHeight="1" ht="11.25">
      <c r="A67" s="48"/>
      <c r="B67" s="48" t="s">
        <v>2695</v>
      </c>
    </row>
    <row customHeight="1" ht="11.25">
      <c r="A68" s="48"/>
      <c r="B68" s="48" t="s">
        <v>2696</v>
      </c>
    </row>
    <row customHeight="1" ht="11.25">
      <c r="A69" s="48"/>
      <c r="B69" s="48" t="s">
        <v>2697</v>
      </c>
    </row>
    <row customHeight="1" ht="11.25">
      <c r="A70" s="48"/>
      <c r="B70" s="48" t="s">
        <v>2698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CAD01-92E3-2AC8-949F-6CF1C257F0C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2699</v>
      </c>
    </row>
    <row customHeight="1" ht="90">
      <c r="B2" s="79" t="s">
        <v>2700</v>
      </c>
    </row>
    <row customHeight="1" ht="67.5">
      <c r="B3" s="79" t="s">
        <v>2701</v>
      </c>
    </row>
    <row customHeight="1" ht="33.75">
      <c r="B4" s="79" t="s">
        <v>2702</v>
      </c>
    </row>
    <row customHeight="1" ht="11.25">
      <c r="B5" s="79" t="s">
        <v>2703</v>
      </c>
    </row>
    <row customHeight="1" ht="22.5">
      <c r="B6" s="79" t="s">
        <v>2704</v>
      </c>
    </row>
    <row customHeight="1" ht="22.5">
      <c r="B7" s="79" t="s">
        <v>2705</v>
      </c>
    </row>
    <row customHeight="1" ht="22.5">
      <c r="B8" s="79" t="s">
        <v>2706</v>
      </c>
    </row>
    <row customHeight="1" ht="22.5">
      <c r="B9" s="79" t="s">
        <v>2707</v>
      </c>
    </row>
    <row customHeight="1" ht="56.25">
      <c r="B10" s="79" t="s">
        <v>2708</v>
      </c>
    </row>
    <row customHeight="1" ht="12.75">
      <c r="B11" s="145" t="s">
        <v>2709</v>
      </c>
    </row>
    <row customHeight="1" ht="11.25">
      <c r="B12" s="78" t="s">
        <v>2710</v>
      </c>
    </row>
    <row customHeight="1" ht="22.5">
      <c r="B13" s="79" t="s">
        <v>2711</v>
      </c>
    </row>
    <row customHeight="1" ht="67.5">
      <c r="B14" s="79" t="s">
        <v>2712</v>
      </c>
    </row>
    <row customHeight="1" ht="22.5">
      <c r="B15" s="79" t="s">
        <v>2713</v>
      </c>
    </row>
    <row customHeight="1" ht="11.25">
      <c r="B16" s="78" t="s">
        <v>2714</v>
      </c>
      <c r="D16" s="86"/>
    </row>
    <row customHeight="1" ht="33.75">
      <c r="B17" s="79" t="s">
        <v>2715</v>
      </c>
    </row>
    <row customHeight="1" ht="33.75">
      <c r="B18" s="79" t="s">
        <v>2716</v>
      </c>
    </row>
    <row customHeight="1" ht="11.25">
      <c r="B19" s="79" t="s">
        <v>2717</v>
      </c>
    </row>
    <row customHeight="1" ht="33.75">
      <c r="B20" s="79" t="s">
        <v>2718</v>
      </c>
    </row>
    <row customHeight="1" ht="11.25">
      <c r="B21" s="78" t="s">
        <v>2719</v>
      </c>
    </row>
    <row customHeight="1" ht="11.25">
      <c r="B22" s="79" t="s">
        <v>2720</v>
      </c>
    </row>
    <row r="24" customHeight="1" ht="22.5">
      <c r="B24" s="147" t="s">
        <v>2721</v>
      </c>
    </row>
    <row r="26" customHeight="1" ht="11.25">
      <c r="B26" s="78" t="s">
        <v>2722</v>
      </c>
    </row>
    <row customHeight="1" ht="22.5">
      <c r="B27" s="146" t="s">
        <v>387</v>
      </c>
    </row>
    <row customHeight="1" ht="56.25">
      <c r="B28" s="146" t="s">
        <v>2723</v>
      </c>
    </row>
    <row customHeight="1" ht="11.25">
      <c r="B29" s="196" t="s">
        <v>2724</v>
      </c>
    </row>
    <row customHeight="1" ht="22.5">
      <c r="B30" s="146" t="s">
        <v>2725</v>
      </c>
    </row>
    <row r="32" customHeight="1" ht="11.25">
      <c r="A32" s="174"/>
      <c r="B32" s="175" t="s">
        <v>2726</v>
      </c>
    </row>
    <row customHeight="1" ht="14.25">
      <c r="A33" s="176">
        <v>1</v>
      </c>
      <c r="B33" s="177" t="s">
        <v>2727</v>
      </c>
    </row>
    <row customHeight="1" ht="14.25">
      <c r="A34" s="176">
        <v>2</v>
      </c>
      <c r="B34" s="177" t="s">
        <v>2728</v>
      </c>
    </row>
    <row customHeight="1" ht="11.25">
      <c r="B35" s="175" t="s">
        <v>2729</v>
      </c>
    </row>
    <row customHeight="1" ht="11.25">
      <c r="B36" s="177" t="s">
        <v>2730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