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2\ИПР 2022-2027\В Минэнерго по ППРФ_24_11.04.2022\Папка 1_ИПР АО ДГК на 2023-2027 с корректировкой 2022\"/>
    </mc:Choice>
  </mc:AlternateContent>
  <bookViews>
    <workbookView xWindow="0" yWindow="0" windowWidth="28800" windowHeight="10875"/>
  </bookViews>
  <sheets>
    <sheet name="8_Ам.область" sheetId="1" r:id="rId1"/>
  </sheets>
  <definedNames>
    <definedName name="_xlnm._FilterDatabase" localSheetId="0" hidden="1">'8_Ам.область'!$A$19:$J$194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3" i="1" l="1"/>
  <c r="E46" i="1"/>
  <c r="F46" i="1"/>
  <c r="G46" i="1"/>
  <c r="H46" i="1"/>
  <c r="I46" i="1"/>
  <c r="D46" i="1"/>
  <c r="E43" i="1"/>
  <c r="F43" i="1"/>
  <c r="G43" i="1"/>
  <c r="H43" i="1"/>
  <c r="I43" i="1"/>
  <c r="D43" i="1"/>
  <c r="E130" i="1" l="1"/>
  <c r="F130" i="1"/>
  <c r="G130" i="1"/>
  <c r="H130" i="1"/>
  <c r="I130" i="1"/>
  <c r="D130" i="1"/>
  <c r="E127" i="1"/>
  <c r="E123" i="1" s="1"/>
  <c r="F127" i="1"/>
  <c r="F123" i="1" s="1"/>
  <c r="G127" i="1"/>
  <c r="H127" i="1"/>
  <c r="H123" i="1" s="1"/>
  <c r="I127" i="1"/>
  <c r="I123" i="1" s="1"/>
  <c r="D127" i="1"/>
  <c r="D123" i="1" s="1"/>
  <c r="G123" i="1"/>
  <c r="E121" i="1"/>
  <c r="E119" i="1" s="1"/>
  <c r="F121" i="1"/>
  <c r="F119" i="1" s="1"/>
  <c r="G121" i="1"/>
  <c r="H121" i="1"/>
  <c r="H119" i="1" s="1"/>
  <c r="I121" i="1"/>
  <c r="I119" i="1" s="1"/>
  <c r="D121" i="1"/>
  <c r="D119" i="1" s="1"/>
  <c r="G119" i="1"/>
  <c r="E115" i="1"/>
  <c r="F115" i="1"/>
  <c r="G115" i="1"/>
  <c r="H115" i="1"/>
  <c r="I115" i="1"/>
  <c r="D115" i="1"/>
  <c r="E113" i="1"/>
  <c r="F113" i="1"/>
  <c r="G113" i="1"/>
  <c r="H113" i="1"/>
  <c r="I113" i="1"/>
  <c r="D113" i="1"/>
  <c r="E103" i="1"/>
  <c r="F103" i="1"/>
  <c r="G103" i="1"/>
  <c r="H103" i="1"/>
  <c r="I103" i="1"/>
  <c r="E101" i="1"/>
  <c r="F101" i="1"/>
  <c r="G101" i="1"/>
  <c r="H101" i="1"/>
  <c r="I101" i="1"/>
  <c r="D101" i="1"/>
  <c r="E67" i="1"/>
  <c r="F67" i="1"/>
  <c r="G67" i="1"/>
  <c r="H67" i="1"/>
  <c r="I67" i="1"/>
  <c r="D67" i="1"/>
  <c r="E62" i="1"/>
  <c r="F62" i="1"/>
  <c r="G62" i="1"/>
  <c r="H62" i="1"/>
  <c r="I62" i="1"/>
  <c r="D62" i="1"/>
  <c r="E36" i="1"/>
  <c r="F36" i="1"/>
  <c r="G36" i="1"/>
  <c r="H36" i="1"/>
  <c r="I36" i="1"/>
  <c r="D36" i="1"/>
  <c r="E33" i="1"/>
  <c r="E28" i="1" s="1"/>
  <c r="F33" i="1"/>
  <c r="F28" i="1" s="1"/>
  <c r="G33" i="1"/>
  <c r="G28" i="1" s="1"/>
  <c r="H33" i="1"/>
  <c r="H28" i="1" s="1"/>
  <c r="I33" i="1"/>
  <c r="I28" i="1" s="1"/>
  <c r="D33" i="1"/>
  <c r="D28" i="1" s="1"/>
  <c r="E25" i="1"/>
  <c r="F25" i="1"/>
  <c r="G25" i="1"/>
  <c r="H25" i="1"/>
  <c r="I25" i="1"/>
  <c r="D25" i="1"/>
  <c r="E22" i="1"/>
  <c r="F22" i="1"/>
  <c r="G22" i="1"/>
  <c r="H22" i="1"/>
  <c r="I22" i="1"/>
  <c r="D22" i="1"/>
  <c r="E61" i="1" l="1"/>
  <c r="F100" i="1"/>
  <c r="H112" i="1"/>
  <c r="I100" i="1"/>
  <c r="E100" i="1"/>
  <c r="G112" i="1"/>
  <c r="D21" i="1"/>
  <c r="I61" i="1"/>
  <c r="F61" i="1"/>
  <c r="G100" i="1"/>
  <c r="G99" i="1" s="1"/>
  <c r="H21" i="1"/>
  <c r="H61" i="1"/>
  <c r="D61" i="1"/>
  <c r="H100" i="1"/>
  <c r="D112" i="1"/>
  <c r="G21" i="1"/>
  <c r="F112" i="1"/>
  <c r="I112" i="1"/>
  <c r="E112" i="1"/>
  <c r="G61" i="1"/>
  <c r="F21" i="1"/>
  <c r="I21" i="1"/>
  <c r="E21" i="1"/>
  <c r="F99" i="1" l="1"/>
  <c r="E99" i="1"/>
  <c r="H99" i="1"/>
  <c r="I99" i="1"/>
  <c r="I20" i="1" l="1"/>
  <c r="H20" i="1"/>
  <c r="G20" i="1"/>
  <c r="F20" i="1"/>
  <c r="E20" i="1"/>
  <c r="D100" i="1" l="1"/>
  <c r="D99" i="1" s="1"/>
  <c r="D20" i="1" s="1"/>
</calcChain>
</file>

<file path=xl/sharedStrings.xml><?xml version="1.0" encoding="utf-8"?>
<sst xmlns="http://schemas.openxmlformats.org/spreadsheetml/2006/main" count="729" uniqueCount="375">
  <si>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</si>
  <si>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</si>
  <si>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</si>
  <si>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</si>
  <si>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</si>
  <si>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</si>
  <si>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</si>
  <si>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</si>
  <si>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</si>
  <si>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</si>
  <si>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</si>
  <si>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</si>
  <si>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</si>
  <si>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</si>
  <si>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</si>
  <si>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</si>
  <si>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</si>
  <si>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</si>
  <si>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</si>
  <si>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</si>
  <si>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</si>
  <si>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</si>
  <si>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</si>
  <si>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</si>
  <si>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</si>
  <si>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</si>
  <si>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5</t>
  </si>
  <si>
    <t>2</t>
  </si>
  <si>
    <t>Амурская область</t>
  </si>
  <si>
    <t>Г</t>
  </si>
  <si>
    <t>нд</t>
  </si>
  <si>
    <t>2.1</t>
  </si>
  <si>
    <t>Технологическое присоединение (подключение), всего, в том числе:</t>
  </si>
  <si>
    <t>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</si>
  <si>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</si>
  <si>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2.1.1.1</t>
  </si>
  <si>
    <t>Наименование объекта по производству электрической энергии, всего, в том числе:</t>
  </si>
  <si>
    <t>2.1.1.2</t>
  </si>
  <si>
    <t>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</si>
  <si>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</si>
  <si>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2.1.2.1</t>
  </si>
  <si>
    <t>2.1.2.2</t>
  </si>
  <si>
    <t>2.1.3</t>
  </si>
  <si>
    <t>Подключение теплопотребляющих установок потребителей тепловой энергии к системе теплоснабжения, всего, в том числе:</t>
  </si>
  <si>
    <t>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</si>
  <si>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</si>
  <si>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</si>
  <si>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</si>
  <si>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</si>
  <si>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</si>
  <si>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</si>
  <si>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</si>
  <si>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</si>
  <si>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</si>
  <si>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Требования отсутствуют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</si>
  <si>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</si>
  <si>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</si>
  <si>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 xml:space="preserve">не соответствует </t>
  </si>
  <si>
    <t>2.1.4</t>
  </si>
  <si>
    <t>Подключение объектов теплоснабжения к системам теплоснабжения, всего, в том числе:</t>
  </si>
  <si>
    <t>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</si>
  <si>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</si>
  <si>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</si>
  <si>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</si>
  <si>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</si>
  <si>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</si>
  <si>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</si>
  <si>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</si>
  <si>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</si>
  <si>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</si>
  <si>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</si>
  <si>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</si>
  <si>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2.2.2</t>
  </si>
  <si>
    <t>Реконструкция котельных всего, в том числе:</t>
  </si>
  <si>
    <t>2.2.3</t>
  </si>
  <si>
    <t>Реконструкция тепловых сетей всего, в том числе: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</si>
  <si>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</si>
  <si>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</si>
  <si>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Соответствует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</si>
  <si>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</si>
  <si>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</si>
  <si>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</si>
  <si>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прочих объектов основных средств всего, в том числе: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</si>
  <si>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</si>
  <si>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</si>
  <si>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</si>
  <si>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</si>
  <si>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</si>
  <si>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</si>
  <si>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оборудования ОРУ-110 кВ с заменой МВ на элегазовые СП БТЭЦ</t>
  </si>
  <si>
    <t>I_505-АГ-53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</si>
  <si>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</si>
  <si>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</si>
  <si>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</si>
  <si>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</si>
  <si>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</si>
  <si>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</si>
  <si>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</si>
  <si>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</si>
  <si>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</si>
  <si>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</si>
  <si>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</si>
  <si>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</si>
  <si>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Наращивание дамбы золоотвала № 2 СП РГРЭС (ПИР)</t>
  </si>
  <si>
    <t>H_505-АГ-41</t>
  </si>
  <si>
    <t>Реконструкция градирни №3, СП БТЭЦ</t>
  </si>
  <si>
    <t>M_505-АГ-86</t>
  </si>
  <si>
    <t>Реконструкция РУСН ПНС-1, СП БТЭЦ</t>
  </si>
  <si>
    <t>M_505-АГ-88</t>
  </si>
  <si>
    <t>Реконструкция  электролизной установки, СП БТЭЦ</t>
  </si>
  <si>
    <t>M_505-АГ-92</t>
  </si>
  <si>
    <t>2.3</t>
  </si>
  <si>
    <t>Модернизация, техническое перевооружение, всего, в том числе:</t>
  </si>
  <si>
    <t>2.3.1</t>
  </si>
  <si>
    <t>Модернизация, техническое перевооружение объектов по производству электрической энергии всего, в том числе: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</si>
  <si>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</si>
  <si>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</si>
  <si>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</si>
  <si>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</si>
  <si>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2.3.2</t>
  </si>
  <si>
    <t>Модернизация, техническое перевооружение котельных всего, в том числе:</t>
  </si>
  <si>
    <t>2.3.3</t>
  </si>
  <si>
    <t>Модернизация, техническое перевооружение тепловых сетей всего, в том числе:</t>
  </si>
  <si>
    <t>2.3.4</t>
  </si>
  <si>
    <t>Модернизация, техническое перевооружение прочих объектов основных средств всего, в том числе: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</si>
  <si>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</si>
  <si>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</si>
  <si>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</si>
  <si>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</si>
  <si>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</si>
  <si>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</si>
  <si>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</si>
  <si>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</si>
  <si>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</si>
  <si>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</si>
  <si>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Техперевооружение комплекса инженерно-технических средств  физической защиты объектов БТЭЦ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</si>
  <si>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</si>
  <si>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</si>
  <si>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</si>
  <si>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</si>
  <si>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</si>
  <si>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</si>
  <si>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</si>
  <si>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</si>
  <si>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</si>
  <si>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</si>
  <si>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</si>
  <si>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</si>
  <si>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</si>
  <si>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</si>
  <si>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</si>
  <si>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</si>
  <si>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</si>
  <si>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</si>
  <si>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</si>
  <si>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</si>
  <si>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</si>
  <si>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</si>
  <si>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</si>
  <si>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</si>
  <si>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</si>
  <si>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</si>
  <si>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</si>
  <si>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Установка автоматизированной системы учета выброса загрязняющих веществ в атмостферу СП БТЭЦ</t>
  </si>
  <si>
    <t>J_505-АГ-79</t>
  </si>
  <si>
    <t>Техническое перевооружение компрессорной станции, СП БТЭЦ</t>
  </si>
  <si>
    <t>M_505-АГ-84</t>
  </si>
  <si>
    <t>Техническое перевооружение вагонных весов, СП БТЭЦ</t>
  </si>
  <si>
    <t>M_505-АГ-85</t>
  </si>
  <si>
    <t>Техническое перевооружение ЩКА генераторов ст № 1-3, СП БТЭЦ</t>
  </si>
  <si>
    <t>M_505-АГ-89</t>
  </si>
  <si>
    <t>Модернизация системы аспирации цеха топливоподачи СП БТЭЦ</t>
  </si>
  <si>
    <t>M_505-АГ-91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</si>
  <si>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</si>
  <si>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</si>
  <si>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</si>
  <si>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</si>
  <si>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Техническое перевооружение мостовых кранов КЦ и ТЦ 2 очереди, СП РГРЭС</t>
  </si>
  <si>
    <t>M_505-АГ-94</t>
  </si>
  <si>
    <t>Замена аккумуляторной батареи СК-20-1 с устройством подзарядки и стабилизации напряжения постоянного тока, СП  РГРЭС</t>
  </si>
  <si>
    <t>M_505-АГ-95</t>
  </si>
  <si>
    <t>Замена масляного выключателя блока №7 В-110 Т-7 типа МКП-110 на элегазовый выключатель типа ВЭБ-110, СП РГРЭС</t>
  </si>
  <si>
    <t>M_505-АГ-96</t>
  </si>
  <si>
    <t>Замена генераторного масляного выключателя блока №7 типа МГ-20 на элегазовый выключатель, СП РГРЭС</t>
  </si>
  <si>
    <t>M_505-АГ-97</t>
  </si>
  <si>
    <t>Замена масляных выключателей типа С-35 блока ст. №6 и №7 (2 шт) на элегазовые выключатели, СП РГРЭС</t>
  </si>
  <si>
    <t>M_505-АГ-98</t>
  </si>
  <si>
    <t>2.4</t>
  </si>
  <si>
    <t>Инвестиционные проекты, реализация которых обуславливается схемами теплоснабжения, всего, в том числе:</t>
  </si>
  <si>
    <t>2.4.1</t>
  </si>
  <si>
    <t>г. Благовещенск</t>
  </si>
  <si>
    <t>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</si>
  <si>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</si>
  <si>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</si>
  <si>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M_505-АГ-105ис</t>
  </si>
  <si>
    <t>2.4.1.2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</si>
  <si>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</si>
  <si>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БТЭЦ</t>
  </si>
  <si>
    <t>K_505-АГ-135тп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</si>
  <si>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БТЭЦ</t>
  </si>
  <si>
    <t>M_505-АГ-106ис</t>
  </si>
  <si>
    <t xml:space="preserve">Реконструкция участка т/м №2 Северо-западного района, от ТП-6СЗ до ТП - 9СЗ с Ду600мм на Ду 700мм  протяженностью 670 м в двухтрубном исполнении, СП БТЭЦ
</t>
  </si>
  <si>
    <t>M_505-АГ-107ис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</si>
  <si>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БТЭЦ</t>
  </si>
  <si>
    <t>M_505-АГ-108ис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</si>
  <si>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</si>
  <si>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</si>
  <si>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 xml:space="preserve"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БТЭЦ </t>
  </si>
  <si>
    <t>M_505-АГ-110ис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</si>
  <si>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БТЭЦ</t>
  </si>
  <si>
    <t>M_505-АГ-111ис</t>
  </si>
  <si>
    <t>Строительство ПНС на т/м № 1 Центрального района в районе ул. Красноармейская – Железнодорожная. СП БТЭЦ</t>
  </si>
  <si>
    <t>M_505-АГ-112ис</t>
  </si>
  <si>
    <t>2.4.2</t>
  </si>
  <si>
    <t>пгт. Прогресс</t>
  </si>
  <si>
    <t>2.4.2.1</t>
  </si>
  <si>
    <t>Строительство блочно-модульных котельных для замещения действующих источников тепловой энергии в п. Кирзавод и п. Новорайчихинск, СП РГРЭС</t>
  </si>
  <si>
    <t>M_505-АГ-118ис</t>
  </si>
  <si>
    <t>2.4.2.2</t>
  </si>
  <si>
    <t>Реконструкция распределительных и квартальных тепловых сетей РГРЭС 20 км (пгт. Прогресс).</t>
  </si>
  <si>
    <t>M_505-АГ-114ис</t>
  </si>
  <si>
    <t xml:space="preserve">Реконструкция распределительных и квартальных тепловых сетей в п. Кирзавод и п. Новорайчихинск общей протяжённостью 7км, СП РГРЭС </t>
  </si>
  <si>
    <t>M_505-АГ-115ис</t>
  </si>
  <si>
    <t>Резервирование электроснабжения ПНСС №№ 1,3,4,6,7,8, СП РГРЭС</t>
  </si>
  <si>
    <t>M_505-АГ-117ис</t>
  </si>
  <si>
    <t>2.4.3</t>
  </si>
  <si>
    <t>2.4.3.1</t>
  </si>
  <si>
    <t>2.4.3.2</t>
  </si>
  <si>
    <t>Строительство теплотрассы (Ду200,  протяженность 4 км в двухтрубном исчислении) с ПНС для переключения потребителей котельной с.Чигири к Благовещенской ТЭЦ</t>
  </si>
  <si>
    <t>M_505-АГ-113ис</t>
  </si>
  <si>
    <t>2.5</t>
  </si>
  <si>
    <t>Новое строительство, всего, в том числе:</t>
  </si>
  <si>
    <t>2.5.1</t>
  </si>
  <si>
    <t>Новое строительство объектов по производству электрической энергии, всего, в том числе:</t>
  </si>
  <si>
    <t>2.5.2</t>
  </si>
  <si>
    <t>Новое строительство котельных, всего, в том числе:</t>
  </si>
  <si>
    <t>2.5.3</t>
  </si>
  <si>
    <t>Новое строительство тепловых сетей, всего, в том числе:</t>
  </si>
  <si>
    <t>2.5.4</t>
  </si>
  <si>
    <t>Прочее новое строительство, всего, в том числе:</t>
  </si>
  <si>
    <t>Строительство Новый золоотвал БТЭЦ, емкость - 7,5 млн. м3 (аренда земли)</t>
  </si>
  <si>
    <t>F_505-АГ-26</t>
  </si>
  <si>
    <t>2.6</t>
  </si>
  <si>
    <t>Покупка земельных участков для целей реализации инвестиционных проектов, всего, в том числе:</t>
  </si>
  <si>
    <t>2.7</t>
  </si>
  <si>
    <t>Прочие инвестиционные проекты всего, в том числе: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</si>
  <si>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</si>
  <si>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</si>
  <si>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 xml:space="preserve">Покупка МФУ монохромное, СП БТЭЦ кол-во  26 шт. </t>
  </si>
  <si>
    <t>F_505-АГ-27-1</t>
  </si>
  <si>
    <t>Покупка оборудования Локальных вычислительных сетей СП Благовещенская ТЭЦ, 1 шт.</t>
  </si>
  <si>
    <t>M_505-АГ-27-215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</si>
  <si>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</si>
  <si>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</si>
  <si>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</si>
  <si>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</si>
  <si>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I_505-АГ-27-120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</si>
  <si>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</si>
  <si>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</si>
  <si>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</si>
  <si>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</si>
  <si>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</si>
  <si>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</si>
  <si>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</si>
  <si>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</si>
  <si>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</si>
  <si>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</si>
  <si>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</si>
  <si>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</si>
  <si>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</si>
  <si>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</si>
  <si>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</si>
  <si>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</si>
  <si>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</si>
  <si>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</si>
  <si>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</si>
  <si>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</si>
  <si>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</si>
  <si>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</si>
  <si>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</si>
  <si>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</si>
  <si>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</si>
  <si>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</si>
  <si>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</si>
  <si>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</si>
  <si>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автобус среднего класса на 50(30) п/м ПАЗ-4234-04 РГРЭС 1 шт.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</si>
  <si>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</si>
  <si>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</si>
  <si>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</si>
  <si>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</si>
  <si>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</si>
  <si>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</si>
  <si>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</si>
  <si>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</si>
  <si>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</si>
  <si>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</si>
  <si>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</si>
  <si>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</si>
  <si>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</si>
  <si>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</si>
  <si>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</si>
  <si>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</si>
  <si>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</si>
  <si>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</si>
  <si>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</si>
  <si>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</si>
  <si>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</si>
  <si>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</si>
  <si>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</si>
  <si>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</si>
  <si>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</si>
  <si>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</si>
  <si>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</si>
  <si>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</si>
  <si>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</si>
  <si>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</si>
  <si>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</si>
  <si>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</si>
  <si>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</si>
  <si>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</si>
  <si>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</si>
  <si>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</si>
  <si>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</si>
  <si>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</si>
  <si>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</si>
  <si>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</si>
  <si>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</si>
  <si>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</si>
  <si>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</si>
  <si>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</si>
  <si>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Сварочный аппарат для ВОЛС, 2 шт. СП БТЭЦ</t>
  </si>
  <si>
    <t>M_505-АГ-27-213</t>
  </si>
  <si>
    <t>Покупка Комплект оборудования для технического обслуживания ВОЛС, 2 шт. СП БТЭЦ</t>
  </si>
  <si>
    <t>M_505-АГ-27-214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</si>
  <si>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</si>
  <si>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</si>
  <si>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стирально-отжимной машины ВО-40П СП БТЭЦ, 1шт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</si>
  <si>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</si>
  <si>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</si>
  <si>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</si>
  <si>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</si>
  <si>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</si>
  <si>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</si>
  <si>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</si>
  <si>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</si>
  <si>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</si>
  <si>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</si>
  <si>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</si>
  <si>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</si>
  <si>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</si>
  <si>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</si>
  <si>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</si>
  <si>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</si>
  <si>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</si>
  <si>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</si>
  <si>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</si>
  <si>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</si>
  <si>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</si>
  <si>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</si>
  <si>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</si>
  <si>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</si>
  <si>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</si>
  <si>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</si>
  <si>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</si>
  <si>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с. Чигири</t>
  </si>
  <si>
    <t>Покупка оборудования Локальных вычислительных сетей СП Райчихинская  ГРЭС, 1 шт.</t>
  </si>
  <si>
    <t>M_505-АГ-27-216</t>
  </si>
  <si>
    <t>Приобретение Серверное оборудование 2 шт, СП БТЭЦ</t>
  </si>
  <si>
    <t>M_505-АГ-27-212</t>
  </si>
  <si>
    <t>Приобретение Серверное оборудование 2 шт, СП РГРЭС</t>
  </si>
  <si>
    <t>M_505-АГ-27-205</t>
  </si>
  <si>
    <t xml:space="preserve">Выкуп тепловых сетей в пгт. Прогресс </t>
  </si>
  <si>
    <t>M_505-АГ-116</t>
  </si>
  <si>
    <t>Год раскрытия информации: 2022 год</t>
  </si>
  <si>
    <t>Покупка бульдозер Б14 СП РГРЭС 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</si>
</sst>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\ _₽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10" fillId="0" borderId="0"/>
    <xf numFmtId="0" fontId="10" fillId="0" borderId="0"/>
    <xf numFmtId="0" fontId="9" fillId="0" borderId="0"/>
  </cellStyleXfs>
  <cellXfs count="47">
    <xf numFmtId="0" fontId="0" fillId="0" borderId="0" xfId="0"/>
    <xf numFmtId="0" fontId="4" fillId="0" borderId="1" xfId="4" applyFont="1" applyFill="1" applyBorder="1" applyAlignment="1">
      <alignment horizontal="center" vertical="center" wrapText="1"/>
    </xf>
    <xf numFmtId="49" fontId="1" fillId="0" borderId="1" xfId="4" applyNumberFormat="1" applyFont="1" applyFill="1" applyBorder="1" applyAlignment="1">
      <alignment horizontal="center" vertical="center"/>
    </xf>
    <xf numFmtId="165" fontId="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5" applyNumberFormat="1" applyFont="1" applyFill="1" applyBorder="1" applyAlignment="1">
      <alignment horizontal="center" vertical="center" wrapText="1"/>
    </xf>
    <xf numFmtId="49" fontId="4" fillId="0" borderId="1" xfId="4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wrapText="1"/>
    </xf>
    <xf numFmtId="0" fontId="2" fillId="0" borderId="0" xfId="2" applyFont="1" applyFill="1" applyAlignment="1">
      <alignment horizontal="right" vertical="center" wrapText="1"/>
    </xf>
    <xf numFmtId="4" fontId="1" fillId="0" borderId="0" xfId="1" applyNumberFormat="1" applyFont="1" applyFill="1" applyAlignment="1">
      <alignment wrapText="1"/>
    </xf>
    <xf numFmtId="0" fontId="2" fillId="0" borderId="0" xfId="2" applyFont="1" applyFill="1" applyAlignment="1">
      <alignment horizontal="right" wrapText="1"/>
    </xf>
    <xf numFmtId="0" fontId="1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4" fontId="6" fillId="0" borderId="0" xfId="1" applyNumberFormat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164" fontId="6" fillId="0" borderId="0" xfId="4" applyNumberFormat="1" applyFont="1" applyFill="1" applyBorder="1" applyAlignment="1">
      <alignment horizontal="center" vertical="center" wrapText="1"/>
    </xf>
    <xf numFmtId="0" fontId="1" fillId="0" borderId="0" xfId="4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11" fillId="0" borderId="0" xfId="0" applyFont="1" applyFill="1"/>
    <xf numFmtId="0" fontId="1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abSelected="1" topLeftCell="A2" zoomScale="60" zoomScaleNormal="60" workbookViewId="0">
      <pane xSplit="12" ySplit="18" topLeftCell="M20" activePane="bottomRight" state="frozen"/>
      <selection activeCell="A2" sqref="A2"/>
      <selection pane="topRight" activeCell="M2" sqref="M2"/>
      <selection pane="bottomLeft" activeCell="A20" sqref="A20"/>
      <selection pane="bottomRight" activeCell="A2" sqref="A1:XFD1048576"/>
    </sheetView>
  </sheetViews>
  <sheetFormatPr defaultRowHeight="15" x14ac:dyDescent="0.25"/>
  <cols>
    <col min="1" max="1" width="14.140625" style="44" customWidth="1"/>
    <col min="2" max="2" width="76.42578125" style="37" customWidth="1"/>
    <col min="3" max="3" width="20.140625" style="46" customWidth="1"/>
    <col min="4" max="4" width="17" style="37" customWidth="1"/>
    <col min="5" max="5" width="15.42578125" style="37" customWidth="1"/>
    <col min="6" max="6" width="16" style="37" customWidth="1"/>
    <col min="7" max="7" width="17" style="37" customWidth="1"/>
    <col min="8" max="8" width="14" style="37" customWidth="1"/>
    <col min="9" max="9" width="16.5703125" style="37" customWidth="1"/>
    <col min="10" max="10" width="37.28515625" style="37" customWidth="1"/>
    <col min="11" max="11" width="9.140625" style="37" customWidth="1"/>
    <col min="12" max="16384" width="9.140625" style="37"/>
  </cols>
  <sheetData>
    <row r="1" spans="1:10" ht="27" customHeight="1" x14ac:dyDescent="0.25">
      <c r="A1" s="11"/>
      <c r="B1" s="12"/>
      <c r="C1" s="13"/>
      <c r="D1" s="12"/>
      <c r="E1" s="12"/>
      <c r="F1" s="12"/>
      <c r="G1" s="12"/>
      <c r="H1" s="12"/>
      <c r="I1" s="12"/>
      <c r="J1" s="14" t="s">
        <v>0</v>
      </c>
    </row>
    <row r="2" spans="1:10" ht="27" customHeight="1" x14ac:dyDescent="0.3">
      <c r="A2" s="11"/>
      <c r="B2" s="12"/>
      <c r="C2" s="13"/>
      <c r="D2" s="15"/>
      <c r="E2" s="15"/>
      <c r="F2" s="15"/>
      <c r="G2" s="15"/>
      <c r="H2" s="15"/>
      <c r="I2" s="15"/>
      <c r="J2" s="16" t="s">
        <v>1</v>
      </c>
    </row>
    <row r="3" spans="1:10" ht="27" customHeight="1" x14ac:dyDescent="0.3">
      <c r="A3" s="11"/>
      <c r="B3" s="12"/>
      <c r="C3" s="13"/>
      <c r="D3" s="12"/>
      <c r="E3" s="12"/>
      <c r="F3" s="12"/>
      <c r="G3" s="12"/>
      <c r="H3" s="12"/>
      <c r="I3" s="12"/>
      <c r="J3" s="16" t="s">
        <v>2</v>
      </c>
    </row>
    <row r="4" spans="1:10" ht="27" customHeight="1" x14ac:dyDescent="0.25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ht="27" customHeight="1" x14ac:dyDescent="0.25">
      <c r="A5" s="11"/>
      <c r="B5" s="12"/>
      <c r="C5" s="13"/>
      <c r="D5" s="12"/>
      <c r="E5" s="12"/>
      <c r="F5" s="12"/>
      <c r="G5" s="12"/>
      <c r="H5" s="12"/>
      <c r="I5" s="12"/>
      <c r="J5" s="12"/>
    </row>
    <row r="6" spans="1:10" ht="27" customHeight="1" x14ac:dyDescent="0.25">
      <c r="A6" s="29" t="s">
        <v>4</v>
      </c>
      <c r="B6" s="29"/>
      <c r="C6" s="29"/>
      <c r="D6" s="29"/>
      <c r="E6" s="29"/>
      <c r="F6" s="29"/>
      <c r="G6" s="29"/>
      <c r="H6" s="29"/>
      <c r="I6" s="29"/>
      <c r="J6" s="29"/>
    </row>
    <row r="7" spans="1:10" ht="27" customHeight="1" x14ac:dyDescent="0.25">
      <c r="A7" s="30" t="s">
        <v>5</v>
      </c>
      <c r="B7" s="30"/>
      <c r="C7" s="30"/>
      <c r="D7" s="30"/>
      <c r="E7" s="30"/>
      <c r="F7" s="30"/>
      <c r="G7" s="30"/>
      <c r="H7" s="30"/>
      <c r="I7" s="30"/>
      <c r="J7" s="30"/>
    </row>
    <row r="8" spans="1:10" ht="27" customHeight="1" x14ac:dyDescent="0.25">
      <c r="A8" s="17"/>
      <c r="B8" s="17"/>
      <c r="C8" s="25"/>
      <c r="D8" s="17"/>
      <c r="E8" s="17"/>
      <c r="F8" s="17"/>
      <c r="G8" s="17"/>
      <c r="H8" s="17"/>
      <c r="I8" s="17"/>
      <c r="J8" s="17"/>
    </row>
    <row r="9" spans="1:10" ht="27" customHeight="1" x14ac:dyDescent="0.25">
      <c r="A9" s="31" t="s">
        <v>373</v>
      </c>
      <c r="B9" s="31"/>
      <c r="C9" s="31"/>
      <c r="D9" s="31"/>
      <c r="E9" s="31"/>
      <c r="F9" s="31"/>
      <c r="G9" s="31"/>
      <c r="H9" s="31"/>
      <c r="I9" s="31"/>
      <c r="J9" s="31"/>
    </row>
    <row r="10" spans="1:10" ht="27" customHeight="1" x14ac:dyDescent="0.25">
      <c r="A10" s="18"/>
      <c r="B10" s="18"/>
      <c r="C10" s="26"/>
      <c r="D10" s="19"/>
      <c r="E10" s="19"/>
      <c r="F10" s="19"/>
      <c r="G10" s="19"/>
      <c r="H10" s="19"/>
      <c r="I10" s="19"/>
      <c r="J10" s="18"/>
    </row>
    <row r="11" spans="1:10" ht="27" customHeight="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</row>
    <row r="12" spans="1:10" ht="27" customHeight="1" x14ac:dyDescent="0.25">
      <c r="A12" s="27" t="s">
        <v>6</v>
      </c>
      <c r="B12" s="27"/>
      <c r="C12" s="27"/>
      <c r="D12" s="27"/>
      <c r="E12" s="27"/>
      <c r="F12" s="27"/>
      <c r="G12" s="27"/>
      <c r="H12" s="27"/>
      <c r="I12" s="27"/>
      <c r="J12" s="27"/>
    </row>
    <row r="13" spans="1:10" ht="27" customHeight="1" x14ac:dyDescent="0.25">
      <c r="A13" s="33" t="s">
        <v>7</v>
      </c>
      <c r="B13" s="33"/>
      <c r="C13" s="33"/>
      <c r="D13" s="33"/>
      <c r="E13" s="33"/>
      <c r="F13" s="33"/>
      <c r="G13" s="33"/>
      <c r="H13" s="33"/>
      <c r="I13" s="33"/>
      <c r="J13" s="33"/>
    </row>
    <row r="14" spans="1:10" x14ac:dyDescent="0.25">
      <c r="A14" s="22"/>
      <c r="B14" s="20"/>
      <c r="C14" s="20"/>
      <c r="D14" s="20"/>
      <c r="E14" s="20"/>
      <c r="F14" s="20"/>
      <c r="G14" s="20"/>
      <c r="H14" s="20"/>
      <c r="I14" s="20"/>
      <c r="J14" s="20"/>
    </row>
    <row r="15" spans="1:10" x14ac:dyDescent="0.25">
      <c r="A15" s="34" t="s">
        <v>8</v>
      </c>
      <c r="B15" s="34" t="s">
        <v>9</v>
      </c>
      <c r="C15" s="34" t="s">
        <v>10</v>
      </c>
      <c r="D15" s="34" t="s">
        <v>11</v>
      </c>
      <c r="E15" s="34"/>
      <c r="F15" s="34"/>
      <c r="G15" s="34"/>
      <c r="H15" s="34"/>
      <c r="I15" s="34"/>
      <c r="J15" s="35" t="s">
        <v>12</v>
      </c>
    </row>
    <row r="16" spans="1:10" x14ac:dyDescent="0.25">
      <c r="A16" s="34"/>
      <c r="B16" s="34"/>
      <c r="C16" s="34"/>
      <c r="D16" s="34"/>
      <c r="E16" s="34"/>
      <c r="F16" s="34"/>
      <c r="G16" s="34"/>
      <c r="H16" s="34"/>
      <c r="I16" s="34"/>
      <c r="J16" s="35"/>
    </row>
    <row r="17" spans="1:10" ht="15.75" x14ac:dyDescent="0.25">
      <c r="A17" s="34"/>
      <c r="B17" s="34"/>
      <c r="C17" s="34"/>
      <c r="D17" s="36" t="s">
        <v>13</v>
      </c>
      <c r="E17" s="36"/>
      <c r="F17" s="36"/>
      <c r="G17" s="36"/>
      <c r="H17" s="34" t="s">
        <v>14</v>
      </c>
      <c r="I17" s="34"/>
      <c r="J17" s="35"/>
    </row>
    <row r="18" spans="1:10" ht="47.25" x14ac:dyDescent="0.25">
      <c r="A18" s="34"/>
      <c r="B18" s="34"/>
      <c r="C18" s="34"/>
      <c r="D18" s="24" t="s">
        <v>15</v>
      </c>
      <c r="E18" s="24" t="s">
        <v>16</v>
      </c>
      <c r="F18" s="24" t="s">
        <v>17</v>
      </c>
      <c r="G18" s="24" t="s">
        <v>18</v>
      </c>
      <c r="H18" s="24" t="s">
        <v>17</v>
      </c>
      <c r="I18" s="24" t="s">
        <v>19</v>
      </c>
      <c r="J18" s="35"/>
    </row>
    <row r="19" spans="1:10" ht="15.75" x14ac:dyDescent="0.25">
      <c r="A19" s="23">
        <v>1</v>
      </c>
      <c r="B19" s="23">
        <v>2</v>
      </c>
      <c r="C19" s="23">
        <v>3</v>
      </c>
      <c r="D19" s="6" t="s">
        <v>20</v>
      </c>
      <c r="E19" s="6" t="s">
        <v>21</v>
      </c>
      <c r="F19" s="6" t="s">
        <v>22</v>
      </c>
      <c r="G19" s="6" t="s">
        <v>23</v>
      </c>
      <c r="H19" s="6" t="s">
        <v>24</v>
      </c>
      <c r="I19" s="6" t="s">
        <v>25</v>
      </c>
      <c r="J19" s="6" t="s">
        <v>26</v>
      </c>
    </row>
    <row r="20" spans="1:10" s="38" customFormat="1" ht="15.75" x14ac:dyDescent="0.25">
      <c r="A20" s="7" t="s">
        <v>27</v>
      </c>
      <c r="B20" s="1" t="s">
        <v>28</v>
      </c>
      <c r="C20" s="8" t="s">
        <v>29</v>
      </c>
      <c r="D20" s="9">
        <f t="shared" ref="D20:I20" si="0">D21+D36+D61+D99+D123+D129+D130</f>
        <v>1934</v>
      </c>
      <c r="E20" s="9">
        <f t="shared" si="0"/>
        <v>0</v>
      </c>
      <c r="F20" s="9">
        <f t="shared" si="0"/>
        <v>0</v>
      </c>
      <c r="G20" s="9">
        <f t="shared" si="0"/>
        <v>0</v>
      </c>
      <c r="H20" s="9">
        <f t="shared" si="0"/>
        <v>0</v>
      </c>
      <c r="I20" s="9">
        <f t="shared" si="0"/>
        <v>4696</v>
      </c>
      <c r="J20" s="10" t="s">
        <v>30</v>
      </c>
    </row>
    <row r="21" spans="1:10" s="38" customFormat="1" ht="15.75" x14ac:dyDescent="0.25">
      <c r="A21" s="39" t="s">
        <v>31</v>
      </c>
      <c r="B21" s="39" t="s">
        <v>32</v>
      </c>
      <c r="C21" s="39" t="s">
        <v>29</v>
      </c>
      <c r="D21" s="40">
        <f t="shared" ref="D21:I21" si="1">D22+D25+D28+D35</f>
        <v>0</v>
      </c>
      <c r="E21" s="40">
        <f t="shared" si="1"/>
        <v>0</v>
      </c>
      <c r="F21" s="40">
        <f t="shared" si="1"/>
        <v>0</v>
      </c>
      <c r="G21" s="40">
        <f t="shared" si="1"/>
        <v>0</v>
      </c>
      <c r="H21" s="40">
        <f t="shared" si="1"/>
        <v>0</v>
      </c>
      <c r="I21" s="40">
        <f t="shared" si="1"/>
        <v>869</v>
      </c>
      <c r="J21" s="39" t="s">
        <v>30</v>
      </c>
    </row>
    <row r="22" spans="1:10" s="38" customFormat="1" ht="63" x14ac:dyDescent="0.25">
      <c r="A22" s="39" t="s">
        <v>33</v>
      </c>
      <c r="B22" s="39" t="s">
        <v>34</v>
      </c>
      <c r="C22" s="39" t="s">
        <v>29</v>
      </c>
      <c r="D22" s="40">
        <f>D23+D24</f>
        <v>0</v>
      </c>
      <c r="E22" s="40">
        <f t="shared" ref="E22:I22" si="2">E23+E24</f>
        <v>0</v>
      </c>
      <c r="F22" s="40">
        <f t="shared" si="2"/>
        <v>0</v>
      </c>
      <c r="G22" s="40">
        <f t="shared" si="2"/>
        <v>0</v>
      </c>
      <c r="H22" s="40">
        <f t="shared" si="2"/>
        <v>0</v>
      </c>
      <c r="I22" s="40">
        <f t="shared" si="2"/>
        <v>0</v>
      </c>
      <c r="J22" s="39" t="s">
        <v>30</v>
      </c>
    </row>
    <row r="23" spans="1:10" s="38" customFormat="1" ht="31.5" x14ac:dyDescent="0.25">
      <c r="A23" s="39" t="s">
        <v>35</v>
      </c>
      <c r="B23" s="39" t="s">
        <v>36</v>
      </c>
      <c r="C23" s="39" t="s">
        <v>29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39" t="s">
        <v>30</v>
      </c>
    </row>
    <row r="24" spans="1:10" s="38" customFormat="1" ht="31.5" x14ac:dyDescent="0.25">
      <c r="A24" s="39" t="s">
        <v>37</v>
      </c>
      <c r="B24" s="39" t="s">
        <v>36</v>
      </c>
      <c r="C24" s="39" t="s">
        <v>29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39" t="s">
        <v>30</v>
      </c>
    </row>
    <row r="25" spans="1:10" s="38" customFormat="1" ht="31.5" x14ac:dyDescent="0.25">
      <c r="A25" s="39" t="s">
        <v>38</v>
      </c>
      <c r="B25" s="39" t="s">
        <v>39</v>
      </c>
      <c r="C25" s="39" t="s">
        <v>29</v>
      </c>
      <c r="D25" s="40">
        <f>D26+D27</f>
        <v>0</v>
      </c>
      <c r="E25" s="40">
        <f t="shared" ref="E25:I25" si="3">E26+E27</f>
        <v>0</v>
      </c>
      <c r="F25" s="40">
        <f t="shared" si="3"/>
        <v>0</v>
      </c>
      <c r="G25" s="40">
        <f t="shared" si="3"/>
        <v>0</v>
      </c>
      <c r="H25" s="40">
        <f t="shared" si="3"/>
        <v>0</v>
      </c>
      <c r="I25" s="40">
        <f t="shared" si="3"/>
        <v>0</v>
      </c>
      <c r="J25" s="39" t="s">
        <v>30</v>
      </c>
    </row>
    <row r="26" spans="1:10" s="38" customFormat="1" ht="31.5" x14ac:dyDescent="0.25">
      <c r="A26" s="39" t="s">
        <v>40</v>
      </c>
      <c r="B26" s="39" t="s">
        <v>36</v>
      </c>
      <c r="C26" s="39" t="s">
        <v>29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39" t="s">
        <v>30</v>
      </c>
    </row>
    <row r="27" spans="1:10" s="38" customFormat="1" ht="31.5" x14ac:dyDescent="0.25">
      <c r="A27" s="39" t="s">
        <v>41</v>
      </c>
      <c r="B27" s="39" t="s">
        <v>36</v>
      </c>
      <c r="C27" s="39" t="s">
        <v>29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39" t="s">
        <v>30</v>
      </c>
    </row>
    <row r="28" spans="1:10" s="38" customFormat="1" ht="31.5" x14ac:dyDescent="0.25">
      <c r="A28" s="39" t="s">
        <v>42</v>
      </c>
      <c r="B28" s="39" t="s">
        <v>43</v>
      </c>
      <c r="C28" s="39" t="s">
        <v>29</v>
      </c>
      <c r="D28" s="40">
        <f>D29+D30+D31+D32+D33</f>
        <v>0</v>
      </c>
      <c r="E28" s="40">
        <f t="shared" ref="E28:I28" si="4">E29+E30+E31+E32+E33</f>
        <v>0</v>
      </c>
      <c r="F28" s="40">
        <f t="shared" si="4"/>
        <v>0</v>
      </c>
      <c r="G28" s="40">
        <f t="shared" si="4"/>
        <v>0</v>
      </c>
      <c r="H28" s="40">
        <f t="shared" si="4"/>
        <v>0</v>
      </c>
      <c r="I28" s="40">
        <f t="shared" si="4"/>
        <v>869</v>
      </c>
      <c r="J28" s="39" t="s">
        <v>30</v>
      </c>
    </row>
    <row r="29" spans="1:10" s="38" customFormat="1" ht="63" x14ac:dyDescent="0.25">
      <c r="A29" s="39" t="s">
        <v>44</v>
      </c>
      <c r="B29" s="39" t="s">
        <v>45</v>
      </c>
      <c r="C29" s="39" t="s">
        <v>29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39" t="s">
        <v>30</v>
      </c>
    </row>
    <row r="30" spans="1:10" s="38" customFormat="1" ht="63" x14ac:dyDescent="0.25">
      <c r="A30" s="39" t="s">
        <v>46</v>
      </c>
      <c r="B30" s="39" t="s">
        <v>47</v>
      </c>
      <c r="C30" s="39" t="s">
        <v>29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39" t="s">
        <v>30</v>
      </c>
    </row>
    <row r="31" spans="1:10" s="38" customFormat="1" ht="47.25" x14ac:dyDescent="0.25">
      <c r="A31" s="39" t="s">
        <v>48</v>
      </c>
      <c r="B31" s="39" t="s">
        <v>49</v>
      </c>
      <c r="C31" s="39" t="s">
        <v>29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39" t="s">
        <v>30</v>
      </c>
    </row>
    <row r="32" spans="1:10" s="38" customFormat="1" ht="63" x14ac:dyDescent="0.25">
      <c r="A32" s="39" t="s">
        <v>50</v>
      </c>
      <c r="B32" s="39" t="s">
        <v>51</v>
      </c>
      <c r="C32" s="39" t="s">
        <v>29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39" t="s">
        <v>30</v>
      </c>
    </row>
    <row r="33" spans="1:10" s="38" customFormat="1" ht="63" x14ac:dyDescent="0.25">
      <c r="A33" s="39" t="s">
        <v>52</v>
      </c>
      <c r="B33" s="39" t="s">
        <v>53</v>
      </c>
      <c r="C33" s="39" t="s">
        <v>29</v>
      </c>
      <c r="D33" s="40">
        <f t="shared" ref="D33:I33" si="5">SUM(D34:D34)</f>
        <v>0</v>
      </c>
      <c r="E33" s="40">
        <f t="shared" si="5"/>
        <v>0</v>
      </c>
      <c r="F33" s="40">
        <f t="shared" si="5"/>
        <v>0</v>
      </c>
      <c r="G33" s="40">
        <f t="shared" si="5"/>
        <v>0</v>
      </c>
      <c r="H33" s="40">
        <f t="shared" si="5"/>
        <v>0</v>
      </c>
      <c r="I33" s="40">
        <f t="shared" si="5"/>
        <v>869</v>
      </c>
      <c r="J33" s="39" t="s">
        <v>30</v>
      </c>
    </row>
    <row r="34" spans="1:10" s="44" customFormat="1" ht="47.25" x14ac:dyDescent="0.25">
      <c r="A34" s="41" t="s">
        <v>52</v>
      </c>
      <c r="B34" s="42" t="s">
        <v>55</v>
      </c>
      <c r="C34" s="41" t="s">
        <v>56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869</v>
      </c>
      <c r="J34" s="41" t="s">
        <v>57</v>
      </c>
    </row>
    <row r="35" spans="1:10" s="38" customFormat="1" ht="31.5" x14ac:dyDescent="0.25">
      <c r="A35" s="39" t="s">
        <v>58</v>
      </c>
      <c r="B35" s="39" t="s">
        <v>59</v>
      </c>
      <c r="C35" s="39" t="s">
        <v>29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39" t="s">
        <v>30</v>
      </c>
    </row>
    <row r="36" spans="1:10" s="38" customFormat="1" ht="47.25" x14ac:dyDescent="0.25">
      <c r="A36" s="39" t="s">
        <v>60</v>
      </c>
      <c r="B36" s="39" t="s">
        <v>61</v>
      </c>
      <c r="C36" s="39" t="s">
        <v>29</v>
      </c>
      <c r="D36" s="40">
        <f>D37+D42+D43+D46</f>
        <v>1506</v>
      </c>
      <c r="E36" s="40">
        <f t="shared" ref="E36:I36" si="6">E37+E42+E43+E46</f>
        <v>0</v>
      </c>
      <c r="F36" s="40">
        <f t="shared" si="6"/>
        <v>0</v>
      </c>
      <c r="G36" s="40">
        <f t="shared" si="6"/>
        <v>0</v>
      </c>
      <c r="H36" s="40">
        <f t="shared" si="6"/>
        <v>0</v>
      </c>
      <c r="I36" s="40">
        <f t="shared" si="6"/>
        <v>3827</v>
      </c>
      <c r="J36" s="39" t="s">
        <v>30</v>
      </c>
    </row>
    <row r="37" spans="1:10" s="38" customFormat="1" ht="31.5" x14ac:dyDescent="0.25">
      <c r="A37" s="39" t="s">
        <v>62</v>
      </c>
      <c r="B37" s="39" t="s">
        <v>63</v>
      </c>
      <c r="C37" s="39" t="s">
        <v>29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39" t="s">
        <v>30</v>
      </c>
    </row>
    <row r="38" spans="1:10" s="44" customFormat="1" ht="31.5" x14ac:dyDescent="0.25">
      <c r="A38" s="41" t="s">
        <v>62</v>
      </c>
      <c r="B38" s="42" t="s">
        <v>64</v>
      </c>
      <c r="C38" s="41" t="s">
        <v>65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1" t="s">
        <v>54</v>
      </c>
    </row>
    <row r="39" spans="1:10" s="44" customFormat="1" ht="31.5" x14ac:dyDescent="0.25">
      <c r="A39" s="41" t="s">
        <v>62</v>
      </c>
      <c r="B39" s="42" t="s">
        <v>66</v>
      </c>
      <c r="C39" s="41" t="s">
        <v>67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1" t="s">
        <v>54</v>
      </c>
    </row>
    <row r="40" spans="1:10" s="44" customFormat="1" ht="31.5" x14ac:dyDescent="0.25">
      <c r="A40" s="41" t="s">
        <v>62</v>
      </c>
      <c r="B40" s="42" t="s">
        <v>68</v>
      </c>
      <c r="C40" s="41" t="s">
        <v>69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1" t="s">
        <v>54</v>
      </c>
    </row>
    <row r="41" spans="1:10" s="44" customFormat="1" ht="31.5" x14ac:dyDescent="0.25">
      <c r="A41" s="41" t="s">
        <v>62</v>
      </c>
      <c r="B41" s="42" t="s">
        <v>70</v>
      </c>
      <c r="C41" s="41" t="s">
        <v>71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1" t="s">
        <v>54</v>
      </c>
    </row>
    <row r="42" spans="1:10" s="38" customFormat="1" ht="15.75" x14ac:dyDescent="0.25">
      <c r="A42" s="39" t="s">
        <v>72</v>
      </c>
      <c r="B42" s="39" t="s">
        <v>73</v>
      </c>
      <c r="C42" s="39" t="s">
        <v>29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39" t="s">
        <v>30</v>
      </c>
    </row>
    <row r="43" spans="1:10" s="38" customFormat="1" ht="15.75" x14ac:dyDescent="0.25">
      <c r="A43" s="39" t="s">
        <v>74</v>
      </c>
      <c r="B43" s="39" t="s">
        <v>75</v>
      </c>
      <c r="C43" s="39" t="s">
        <v>29</v>
      </c>
      <c r="D43" s="40">
        <f>SUM(D44:D45)</f>
        <v>0</v>
      </c>
      <c r="E43" s="40">
        <f t="shared" ref="E43:I43" si="7">SUM(E44:E45)</f>
        <v>0</v>
      </c>
      <c r="F43" s="40">
        <f t="shared" si="7"/>
        <v>0</v>
      </c>
      <c r="G43" s="40">
        <f t="shared" si="7"/>
        <v>0</v>
      </c>
      <c r="H43" s="40">
        <f t="shared" si="7"/>
        <v>0</v>
      </c>
      <c r="I43" s="40">
        <f t="shared" si="7"/>
        <v>3827</v>
      </c>
      <c r="J43" s="39" t="s">
        <v>30</v>
      </c>
    </row>
    <row r="44" spans="1:10" s="44" customFormat="1" ht="31.5" x14ac:dyDescent="0.25">
      <c r="A44" s="41" t="s">
        <v>74</v>
      </c>
      <c r="B44" s="42" t="s">
        <v>76</v>
      </c>
      <c r="C44" s="41" t="s">
        <v>77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v>2230</v>
      </c>
      <c r="J44" s="41" t="s">
        <v>78</v>
      </c>
    </row>
    <row r="45" spans="1:10" s="44" customFormat="1" ht="31.5" x14ac:dyDescent="0.25">
      <c r="A45" s="41" t="s">
        <v>74</v>
      </c>
      <c r="B45" s="42" t="s">
        <v>79</v>
      </c>
      <c r="C45" s="41" t="s">
        <v>80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1597</v>
      </c>
      <c r="J45" s="41" t="s">
        <v>57</v>
      </c>
    </row>
    <row r="46" spans="1:10" s="38" customFormat="1" ht="31.5" x14ac:dyDescent="0.25">
      <c r="A46" s="39" t="s">
        <v>81</v>
      </c>
      <c r="B46" s="39" t="s">
        <v>82</v>
      </c>
      <c r="C46" s="39" t="s">
        <v>29</v>
      </c>
      <c r="D46" s="40">
        <f>SUM(D47:D60)</f>
        <v>1506</v>
      </c>
      <c r="E46" s="40">
        <f t="shared" ref="E46:I46" si="8">SUM(E47:E60)</f>
        <v>0</v>
      </c>
      <c r="F46" s="40">
        <f t="shared" si="8"/>
        <v>0</v>
      </c>
      <c r="G46" s="40">
        <f t="shared" si="8"/>
        <v>0</v>
      </c>
      <c r="H46" s="40">
        <f t="shared" si="8"/>
        <v>0</v>
      </c>
      <c r="I46" s="40">
        <f t="shared" si="8"/>
        <v>0</v>
      </c>
      <c r="J46" s="39" t="s">
        <v>30</v>
      </c>
    </row>
    <row r="47" spans="1:10" s="44" customFormat="1" ht="15.75" x14ac:dyDescent="0.25">
      <c r="A47" s="41" t="s">
        <v>81</v>
      </c>
      <c r="B47" s="42" t="s">
        <v>83</v>
      </c>
      <c r="C47" s="41" t="s">
        <v>84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1" t="s">
        <v>54</v>
      </c>
    </row>
    <row r="48" spans="1:10" s="44" customFormat="1" ht="15.75" x14ac:dyDescent="0.25">
      <c r="A48" s="41" t="s">
        <v>81</v>
      </c>
      <c r="B48" s="42" t="s">
        <v>85</v>
      </c>
      <c r="C48" s="41" t="s">
        <v>86</v>
      </c>
      <c r="D48" s="43">
        <v>0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1" t="s">
        <v>54</v>
      </c>
    </row>
    <row r="49" spans="1:10" s="44" customFormat="1" ht="15.75" x14ac:dyDescent="0.25">
      <c r="A49" s="41" t="s">
        <v>81</v>
      </c>
      <c r="B49" s="42" t="s">
        <v>87</v>
      </c>
      <c r="C49" s="41" t="s">
        <v>88</v>
      </c>
      <c r="D49" s="43">
        <v>1506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1" t="s">
        <v>57</v>
      </c>
    </row>
    <row r="50" spans="1:10" s="44" customFormat="1" ht="31.5" x14ac:dyDescent="0.25">
      <c r="A50" s="41" t="s">
        <v>81</v>
      </c>
      <c r="B50" s="42" t="s">
        <v>89</v>
      </c>
      <c r="C50" s="41" t="s">
        <v>90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1" t="s">
        <v>54</v>
      </c>
    </row>
    <row r="51" spans="1:10" s="44" customFormat="1" ht="31.5" x14ac:dyDescent="0.25">
      <c r="A51" s="41" t="s">
        <v>81</v>
      </c>
      <c r="B51" s="42" t="s">
        <v>91</v>
      </c>
      <c r="C51" s="41" t="s">
        <v>92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1" t="s">
        <v>54</v>
      </c>
    </row>
    <row r="52" spans="1:10" s="44" customFormat="1" ht="31.5" x14ac:dyDescent="0.25">
      <c r="A52" s="41" t="s">
        <v>81</v>
      </c>
      <c r="B52" s="42" t="s">
        <v>93</v>
      </c>
      <c r="C52" s="41" t="s">
        <v>94</v>
      </c>
      <c r="D52" s="43">
        <v>0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1" t="s">
        <v>54</v>
      </c>
    </row>
    <row r="53" spans="1:10" s="44" customFormat="1" ht="15.75" x14ac:dyDescent="0.25">
      <c r="A53" s="41" t="s">
        <v>81</v>
      </c>
      <c r="B53" s="42" t="s">
        <v>95</v>
      </c>
      <c r="C53" s="41" t="s">
        <v>96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1" t="s">
        <v>54</v>
      </c>
    </row>
    <row r="54" spans="1:10" s="44" customFormat="1" ht="15.75" x14ac:dyDescent="0.25">
      <c r="A54" s="41" t="s">
        <v>81</v>
      </c>
      <c r="B54" s="42" t="s">
        <v>97</v>
      </c>
      <c r="C54" s="41" t="s">
        <v>98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1" t="s">
        <v>54</v>
      </c>
    </row>
    <row r="55" spans="1:10" s="44" customFormat="1" ht="15.75" x14ac:dyDescent="0.25">
      <c r="A55" s="41" t="s">
        <v>81</v>
      </c>
      <c r="B55" s="42" t="s">
        <v>99</v>
      </c>
      <c r="C55" s="41" t="s">
        <v>100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1" t="s">
        <v>54</v>
      </c>
    </row>
    <row r="56" spans="1:10" s="44" customFormat="1" ht="15.75" x14ac:dyDescent="0.25">
      <c r="A56" s="41" t="s">
        <v>81</v>
      </c>
      <c r="B56" s="42" t="s">
        <v>101</v>
      </c>
      <c r="C56" s="41" t="s">
        <v>102</v>
      </c>
      <c r="D56" s="43">
        <v>0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1" t="s">
        <v>54</v>
      </c>
    </row>
    <row r="57" spans="1:10" s="44" customFormat="1" ht="15.75" x14ac:dyDescent="0.25">
      <c r="A57" s="41" t="s">
        <v>81</v>
      </c>
      <c r="B57" s="42" t="s">
        <v>103</v>
      </c>
      <c r="C57" s="41" t="s">
        <v>104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1" t="s">
        <v>54</v>
      </c>
    </row>
    <row r="58" spans="1:10" s="44" customFormat="1" ht="15.75" x14ac:dyDescent="0.25">
      <c r="A58" s="41" t="s">
        <v>81</v>
      </c>
      <c r="B58" s="42" t="s">
        <v>105</v>
      </c>
      <c r="C58" s="41" t="s">
        <v>106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1" t="s">
        <v>54</v>
      </c>
    </row>
    <row r="59" spans="1:10" s="44" customFormat="1" ht="15.75" x14ac:dyDescent="0.25">
      <c r="A59" s="41" t="s">
        <v>81</v>
      </c>
      <c r="B59" s="42" t="s">
        <v>107</v>
      </c>
      <c r="C59" s="41" t="s">
        <v>108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1" t="s">
        <v>54</v>
      </c>
    </row>
    <row r="60" spans="1:10" s="44" customFormat="1" ht="15.75" x14ac:dyDescent="0.25">
      <c r="A60" s="41" t="s">
        <v>81</v>
      </c>
      <c r="B60" s="42" t="s">
        <v>109</v>
      </c>
      <c r="C60" s="41" t="s">
        <v>110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1" t="s">
        <v>54</v>
      </c>
    </row>
    <row r="61" spans="1:10" s="38" customFormat="1" ht="15.75" x14ac:dyDescent="0.25">
      <c r="A61" s="39" t="s">
        <v>111</v>
      </c>
      <c r="B61" s="39" t="s">
        <v>112</v>
      </c>
      <c r="C61" s="39" t="s">
        <v>29</v>
      </c>
      <c r="D61" s="40">
        <f t="shared" ref="D61:I61" si="9">D62+D65+D66+D67</f>
        <v>428</v>
      </c>
      <c r="E61" s="40">
        <f t="shared" si="9"/>
        <v>0</v>
      </c>
      <c r="F61" s="40">
        <f t="shared" si="9"/>
        <v>0</v>
      </c>
      <c r="G61" s="40">
        <f t="shared" si="9"/>
        <v>0</v>
      </c>
      <c r="H61" s="40">
        <f t="shared" si="9"/>
        <v>0</v>
      </c>
      <c r="I61" s="40">
        <f t="shared" si="9"/>
        <v>0</v>
      </c>
      <c r="J61" s="39" t="s">
        <v>30</v>
      </c>
    </row>
    <row r="62" spans="1:10" s="38" customFormat="1" ht="31.5" x14ac:dyDescent="0.25">
      <c r="A62" s="39" t="s">
        <v>113</v>
      </c>
      <c r="B62" s="39" t="s">
        <v>114</v>
      </c>
      <c r="C62" s="39" t="s">
        <v>29</v>
      </c>
      <c r="D62" s="40">
        <f t="shared" ref="D62:I62" si="10">SUM(D63:D64)</f>
        <v>0</v>
      </c>
      <c r="E62" s="40">
        <f t="shared" si="10"/>
        <v>0</v>
      </c>
      <c r="F62" s="40">
        <f t="shared" si="10"/>
        <v>0</v>
      </c>
      <c r="G62" s="40">
        <f t="shared" si="10"/>
        <v>0</v>
      </c>
      <c r="H62" s="40">
        <f t="shared" si="10"/>
        <v>0</v>
      </c>
      <c r="I62" s="40">
        <f t="shared" si="10"/>
        <v>0</v>
      </c>
      <c r="J62" s="39" t="s">
        <v>30</v>
      </c>
    </row>
    <row r="63" spans="1:10" s="44" customFormat="1" ht="31.5" x14ac:dyDescent="0.25">
      <c r="A63" s="41" t="s">
        <v>113</v>
      </c>
      <c r="B63" s="42" t="s">
        <v>115</v>
      </c>
      <c r="C63" s="41" t="s">
        <v>116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1" t="s">
        <v>54</v>
      </c>
    </row>
    <row r="64" spans="1:10" s="44" customFormat="1" ht="15.75" x14ac:dyDescent="0.25">
      <c r="A64" s="41" t="s">
        <v>113</v>
      </c>
      <c r="B64" s="42" t="s">
        <v>117</v>
      </c>
      <c r="C64" s="41" t="s">
        <v>118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1" t="s">
        <v>54</v>
      </c>
    </row>
    <row r="65" spans="1:10" s="38" customFormat="1" ht="31.5" x14ac:dyDescent="0.25">
      <c r="A65" s="39" t="s">
        <v>119</v>
      </c>
      <c r="B65" s="39" t="s">
        <v>120</v>
      </c>
      <c r="C65" s="39" t="s">
        <v>29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39" t="s">
        <v>30</v>
      </c>
    </row>
    <row r="66" spans="1:10" s="38" customFormat="1" ht="31.5" x14ac:dyDescent="0.25">
      <c r="A66" s="39" t="s">
        <v>121</v>
      </c>
      <c r="B66" s="39" t="s">
        <v>122</v>
      </c>
      <c r="C66" s="39" t="s">
        <v>29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39" t="s">
        <v>30</v>
      </c>
    </row>
    <row r="67" spans="1:10" s="38" customFormat="1" ht="31.5" x14ac:dyDescent="0.25">
      <c r="A67" s="39" t="s">
        <v>123</v>
      </c>
      <c r="B67" s="39" t="s">
        <v>124</v>
      </c>
      <c r="C67" s="39" t="s">
        <v>29</v>
      </c>
      <c r="D67" s="40">
        <f t="shared" ref="D67:I67" si="11">SUM(D68:D98)</f>
        <v>428</v>
      </c>
      <c r="E67" s="40">
        <f t="shared" si="11"/>
        <v>0</v>
      </c>
      <c r="F67" s="40">
        <f t="shared" si="11"/>
        <v>0</v>
      </c>
      <c r="G67" s="40">
        <f t="shared" si="11"/>
        <v>0</v>
      </c>
      <c r="H67" s="40">
        <f t="shared" si="11"/>
        <v>0</v>
      </c>
      <c r="I67" s="40">
        <f t="shared" si="11"/>
        <v>0</v>
      </c>
      <c r="J67" s="39" t="s">
        <v>30</v>
      </c>
    </row>
    <row r="68" spans="1:10" s="44" customFormat="1" ht="31.5" x14ac:dyDescent="0.25">
      <c r="A68" s="41" t="s">
        <v>123</v>
      </c>
      <c r="B68" s="42" t="s">
        <v>125</v>
      </c>
      <c r="C68" s="41" t="s">
        <v>126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1" t="s">
        <v>54</v>
      </c>
    </row>
    <row r="69" spans="1:10" s="44" customFormat="1" ht="15.75" x14ac:dyDescent="0.25">
      <c r="A69" s="41" t="s">
        <v>123</v>
      </c>
      <c r="B69" s="42" t="s">
        <v>127</v>
      </c>
      <c r="C69" s="41" t="s">
        <v>128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1" t="s">
        <v>54</v>
      </c>
    </row>
    <row r="70" spans="1:10" s="44" customFormat="1" ht="31.5" x14ac:dyDescent="0.25">
      <c r="A70" s="41" t="s">
        <v>123</v>
      </c>
      <c r="B70" s="42" t="s">
        <v>129</v>
      </c>
      <c r="C70" s="41" t="s">
        <v>130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1" t="s">
        <v>54</v>
      </c>
    </row>
    <row r="71" spans="1:10" s="44" customFormat="1" ht="15.75" x14ac:dyDescent="0.25">
      <c r="A71" s="41" t="s">
        <v>123</v>
      </c>
      <c r="B71" s="42" t="s">
        <v>131</v>
      </c>
      <c r="C71" s="41" t="s">
        <v>132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1" t="s">
        <v>54</v>
      </c>
    </row>
    <row r="72" spans="1:10" s="44" customFormat="1" ht="31.5" x14ac:dyDescent="0.25">
      <c r="A72" s="41" t="s">
        <v>123</v>
      </c>
      <c r="B72" s="42" t="s">
        <v>133</v>
      </c>
      <c r="C72" s="41" t="s">
        <v>134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1" t="s">
        <v>54</v>
      </c>
    </row>
    <row r="73" spans="1:10" s="44" customFormat="1" ht="31.5" x14ac:dyDescent="0.25">
      <c r="A73" s="41" t="s">
        <v>123</v>
      </c>
      <c r="B73" s="42" t="s">
        <v>135</v>
      </c>
      <c r="C73" s="41" t="s">
        <v>136</v>
      </c>
      <c r="D73" s="43">
        <v>0</v>
      </c>
      <c r="E73" s="43">
        <v>0</v>
      </c>
      <c r="F73" s="43">
        <v>0</v>
      </c>
      <c r="G73" s="43">
        <v>0</v>
      </c>
      <c r="H73" s="43">
        <v>0</v>
      </c>
      <c r="I73" s="43">
        <v>0</v>
      </c>
      <c r="J73" s="41" t="s">
        <v>54</v>
      </c>
    </row>
    <row r="74" spans="1:10" s="44" customFormat="1" ht="47.25" x14ac:dyDescent="0.25">
      <c r="A74" s="41" t="s">
        <v>123</v>
      </c>
      <c r="B74" s="42" t="s">
        <v>137</v>
      </c>
      <c r="C74" s="41" t="s">
        <v>138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1" t="s">
        <v>54</v>
      </c>
    </row>
    <row r="75" spans="1:10" s="44" customFormat="1" ht="47.25" x14ac:dyDescent="0.25">
      <c r="A75" s="41" t="s">
        <v>123</v>
      </c>
      <c r="B75" s="42" t="s">
        <v>139</v>
      </c>
      <c r="C75" s="41" t="s">
        <v>140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1" t="s">
        <v>54</v>
      </c>
    </row>
    <row r="76" spans="1:10" s="44" customFormat="1" ht="31.5" x14ac:dyDescent="0.25">
      <c r="A76" s="41" t="s">
        <v>123</v>
      </c>
      <c r="B76" s="42" t="s">
        <v>141</v>
      </c>
      <c r="C76" s="41" t="s">
        <v>142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1" t="s">
        <v>54</v>
      </c>
    </row>
    <row r="77" spans="1:10" s="44" customFormat="1" ht="15.75" x14ac:dyDescent="0.25">
      <c r="A77" s="41" t="s">
        <v>123</v>
      </c>
      <c r="B77" s="42" t="s">
        <v>143</v>
      </c>
      <c r="C77" s="41" t="s">
        <v>144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1" t="s">
        <v>54</v>
      </c>
    </row>
    <row r="78" spans="1:10" s="44" customFormat="1" ht="31.5" x14ac:dyDescent="0.25">
      <c r="A78" s="41" t="s">
        <v>123</v>
      </c>
      <c r="B78" s="42" t="s">
        <v>145</v>
      </c>
      <c r="C78" s="41" t="s">
        <v>146</v>
      </c>
      <c r="D78" s="43">
        <v>214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1" t="s">
        <v>57</v>
      </c>
    </row>
    <row r="79" spans="1:10" s="44" customFormat="1" ht="31.5" x14ac:dyDescent="0.25">
      <c r="A79" s="41" t="s">
        <v>123</v>
      </c>
      <c r="B79" s="42" t="s">
        <v>147</v>
      </c>
      <c r="C79" s="41" t="s">
        <v>148</v>
      </c>
      <c r="D79" s="43">
        <v>214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1" t="s">
        <v>57</v>
      </c>
    </row>
    <row r="80" spans="1:10" s="44" customFormat="1" ht="15.75" x14ac:dyDescent="0.25">
      <c r="A80" s="41" t="s">
        <v>123</v>
      </c>
      <c r="B80" s="42" t="s">
        <v>149</v>
      </c>
      <c r="C80" s="41" t="s">
        <v>150</v>
      </c>
      <c r="D80" s="43">
        <v>0</v>
      </c>
      <c r="E80" s="43">
        <v>0</v>
      </c>
      <c r="F80" s="43">
        <v>0</v>
      </c>
      <c r="G80" s="43">
        <v>0</v>
      </c>
      <c r="H80" s="43">
        <v>0</v>
      </c>
      <c r="I80" s="43">
        <v>0</v>
      </c>
      <c r="J80" s="41" t="s">
        <v>54</v>
      </c>
    </row>
    <row r="81" spans="1:10" s="44" customFormat="1" ht="47.25" x14ac:dyDescent="0.25">
      <c r="A81" s="41" t="s">
        <v>123</v>
      </c>
      <c r="B81" s="42" t="s">
        <v>151</v>
      </c>
      <c r="C81" s="41" t="s">
        <v>152</v>
      </c>
      <c r="D81" s="43">
        <v>0</v>
      </c>
      <c r="E81" s="43">
        <v>0</v>
      </c>
      <c r="F81" s="43">
        <v>0</v>
      </c>
      <c r="G81" s="43">
        <v>0</v>
      </c>
      <c r="H81" s="43">
        <v>0</v>
      </c>
      <c r="I81" s="43">
        <v>0</v>
      </c>
      <c r="J81" s="41" t="s">
        <v>54</v>
      </c>
    </row>
    <row r="82" spans="1:10" s="44" customFormat="1" ht="47.25" x14ac:dyDescent="0.25">
      <c r="A82" s="41" t="s">
        <v>123</v>
      </c>
      <c r="B82" s="42" t="s">
        <v>153</v>
      </c>
      <c r="C82" s="41" t="s">
        <v>154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1" t="s">
        <v>54</v>
      </c>
    </row>
    <row r="83" spans="1:10" s="44" customFormat="1" ht="31.5" x14ac:dyDescent="0.25">
      <c r="A83" s="41" t="s">
        <v>123</v>
      </c>
      <c r="B83" s="42" t="s">
        <v>155</v>
      </c>
      <c r="C83" s="41" t="s">
        <v>156</v>
      </c>
      <c r="D83" s="43">
        <v>0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1" t="s">
        <v>54</v>
      </c>
    </row>
    <row r="84" spans="1:10" s="44" customFormat="1" ht="31.5" x14ac:dyDescent="0.25">
      <c r="A84" s="41" t="s">
        <v>123</v>
      </c>
      <c r="B84" s="42" t="s">
        <v>157</v>
      </c>
      <c r="C84" s="41" t="s">
        <v>158</v>
      </c>
      <c r="D84" s="43">
        <v>0</v>
      </c>
      <c r="E84" s="43">
        <v>0</v>
      </c>
      <c r="F84" s="43">
        <v>0</v>
      </c>
      <c r="G84" s="43">
        <v>0</v>
      </c>
      <c r="H84" s="43">
        <v>0</v>
      </c>
      <c r="I84" s="43">
        <v>0</v>
      </c>
      <c r="J84" s="41" t="s">
        <v>54</v>
      </c>
    </row>
    <row r="85" spans="1:10" s="44" customFormat="1" ht="31.5" x14ac:dyDescent="0.25">
      <c r="A85" s="41" t="s">
        <v>123</v>
      </c>
      <c r="B85" s="42" t="s">
        <v>159</v>
      </c>
      <c r="C85" s="41" t="s">
        <v>160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1" t="s">
        <v>54</v>
      </c>
    </row>
    <row r="86" spans="1:10" s="44" customFormat="1" ht="31.5" x14ac:dyDescent="0.25">
      <c r="A86" s="41" t="s">
        <v>123</v>
      </c>
      <c r="B86" s="42" t="s">
        <v>161</v>
      </c>
      <c r="C86" s="41" t="s">
        <v>162</v>
      </c>
      <c r="D86" s="43">
        <v>0</v>
      </c>
      <c r="E86" s="43">
        <v>0</v>
      </c>
      <c r="F86" s="43">
        <v>0</v>
      </c>
      <c r="G86" s="43">
        <v>0</v>
      </c>
      <c r="H86" s="43">
        <v>0</v>
      </c>
      <c r="I86" s="43">
        <v>0</v>
      </c>
      <c r="J86" s="41" t="s">
        <v>54</v>
      </c>
    </row>
    <row r="87" spans="1:10" s="44" customFormat="1" ht="31.5" x14ac:dyDescent="0.25">
      <c r="A87" s="41" t="s">
        <v>123</v>
      </c>
      <c r="B87" s="42" t="s">
        <v>163</v>
      </c>
      <c r="C87" s="41" t="s">
        <v>164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3">
        <v>0</v>
      </c>
      <c r="J87" s="41" t="s">
        <v>54</v>
      </c>
    </row>
    <row r="88" spans="1:10" s="44" customFormat="1" ht="15.75" x14ac:dyDescent="0.25">
      <c r="A88" s="41" t="s">
        <v>123</v>
      </c>
      <c r="B88" s="42" t="s">
        <v>165</v>
      </c>
      <c r="C88" s="41" t="s">
        <v>166</v>
      </c>
      <c r="D88" s="43">
        <v>0</v>
      </c>
      <c r="E88" s="43">
        <v>0</v>
      </c>
      <c r="F88" s="43">
        <v>0</v>
      </c>
      <c r="G88" s="43">
        <v>0</v>
      </c>
      <c r="H88" s="43">
        <v>0</v>
      </c>
      <c r="I88" s="43">
        <v>0</v>
      </c>
      <c r="J88" s="41" t="s">
        <v>54</v>
      </c>
    </row>
    <row r="89" spans="1:10" s="44" customFormat="1" ht="15.75" x14ac:dyDescent="0.25">
      <c r="A89" s="41" t="s">
        <v>123</v>
      </c>
      <c r="B89" s="42" t="s">
        <v>167</v>
      </c>
      <c r="C89" s="41" t="s">
        <v>168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1" t="s">
        <v>54</v>
      </c>
    </row>
    <row r="90" spans="1:10" s="44" customFormat="1" ht="15.75" x14ac:dyDescent="0.25">
      <c r="A90" s="41" t="s">
        <v>123</v>
      </c>
      <c r="B90" s="42" t="s">
        <v>169</v>
      </c>
      <c r="C90" s="41" t="s">
        <v>170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1" t="s">
        <v>54</v>
      </c>
    </row>
    <row r="91" spans="1:10" s="44" customFormat="1" ht="15.75" x14ac:dyDescent="0.25">
      <c r="A91" s="41" t="s">
        <v>123</v>
      </c>
      <c r="B91" s="42" t="s">
        <v>171</v>
      </c>
      <c r="C91" s="41" t="s">
        <v>172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1" t="s">
        <v>54</v>
      </c>
    </row>
    <row r="92" spans="1:10" s="44" customFormat="1" ht="31.5" x14ac:dyDescent="0.25">
      <c r="A92" s="41" t="s">
        <v>123</v>
      </c>
      <c r="B92" s="42" t="s">
        <v>173</v>
      </c>
      <c r="C92" s="41" t="s">
        <v>174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1" t="s">
        <v>54</v>
      </c>
    </row>
    <row r="93" spans="1:10" s="44" customFormat="1" ht="31.5" x14ac:dyDescent="0.25">
      <c r="A93" s="41" t="s">
        <v>123</v>
      </c>
      <c r="B93" s="42" t="s">
        <v>175</v>
      </c>
      <c r="C93" s="41" t="s">
        <v>176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1" t="s">
        <v>54</v>
      </c>
    </row>
    <row r="94" spans="1:10" s="44" customFormat="1" ht="31.5" x14ac:dyDescent="0.25">
      <c r="A94" s="41" t="s">
        <v>123</v>
      </c>
      <c r="B94" s="42" t="s">
        <v>177</v>
      </c>
      <c r="C94" s="41" t="s">
        <v>178</v>
      </c>
      <c r="D94" s="43">
        <v>0</v>
      </c>
      <c r="E94" s="43">
        <v>0</v>
      </c>
      <c r="F94" s="43">
        <v>0</v>
      </c>
      <c r="G94" s="43">
        <v>0</v>
      </c>
      <c r="H94" s="43">
        <v>0</v>
      </c>
      <c r="I94" s="43">
        <v>0</v>
      </c>
      <c r="J94" s="41" t="s">
        <v>54</v>
      </c>
    </row>
    <row r="95" spans="1:10" s="44" customFormat="1" ht="31.5" x14ac:dyDescent="0.25">
      <c r="A95" s="41" t="s">
        <v>123</v>
      </c>
      <c r="B95" s="42" t="s">
        <v>179</v>
      </c>
      <c r="C95" s="41" t="s">
        <v>180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1" t="s">
        <v>54</v>
      </c>
    </row>
    <row r="96" spans="1:10" s="44" customFormat="1" ht="31.5" x14ac:dyDescent="0.25">
      <c r="A96" s="41" t="s">
        <v>123</v>
      </c>
      <c r="B96" s="42" t="s">
        <v>181</v>
      </c>
      <c r="C96" s="41" t="s">
        <v>182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1" t="s">
        <v>54</v>
      </c>
    </row>
    <row r="97" spans="1:10" s="44" customFormat="1" ht="31.5" x14ac:dyDescent="0.25">
      <c r="A97" s="41" t="s">
        <v>123</v>
      </c>
      <c r="B97" s="42" t="s">
        <v>183</v>
      </c>
      <c r="C97" s="41" t="s">
        <v>184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1" t="s">
        <v>54</v>
      </c>
    </row>
    <row r="98" spans="1:10" s="44" customFormat="1" ht="31.5" x14ac:dyDescent="0.25">
      <c r="A98" s="41" t="s">
        <v>123</v>
      </c>
      <c r="B98" s="42" t="s">
        <v>185</v>
      </c>
      <c r="C98" s="41" t="s">
        <v>186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1" t="s">
        <v>54</v>
      </c>
    </row>
    <row r="99" spans="1:10" s="38" customFormat="1" ht="31.5" x14ac:dyDescent="0.25">
      <c r="A99" s="39" t="s">
        <v>187</v>
      </c>
      <c r="B99" s="39" t="s">
        <v>188</v>
      </c>
      <c r="C99" s="39" t="s">
        <v>29</v>
      </c>
      <c r="D99" s="40">
        <f>D100+D112+D119</f>
        <v>0</v>
      </c>
      <c r="E99" s="40">
        <f t="shared" ref="E99:I99" si="12">E100+E112+E119</f>
        <v>0</v>
      </c>
      <c r="F99" s="40">
        <f t="shared" si="12"/>
        <v>0</v>
      </c>
      <c r="G99" s="40">
        <f t="shared" si="12"/>
        <v>0</v>
      </c>
      <c r="H99" s="40">
        <f t="shared" si="12"/>
        <v>0</v>
      </c>
      <c r="I99" s="40">
        <f t="shared" si="12"/>
        <v>0</v>
      </c>
      <c r="J99" s="39" t="s">
        <v>30</v>
      </c>
    </row>
    <row r="100" spans="1:10" s="38" customFormat="1" ht="15.75" x14ac:dyDescent="0.25">
      <c r="A100" s="39" t="s">
        <v>189</v>
      </c>
      <c r="B100" s="39" t="s">
        <v>190</v>
      </c>
      <c r="C100" s="39" t="s">
        <v>29</v>
      </c>
      <c r="D100" s="40">
        <f>D101+D103</f>
        <v>0</v>
      </c>
      <c r="E100" s="40">
        <f t="shared" ref="E100:I100" si="13">E101+E103</f>
        <v>0</v>
      </c>
      <c r="F100" s="40">
        <f t="shared" si="13"/>
        <v>0</v>
      </c>
      <c r="G100" s="40">
        <f t="shared" si="13"/>
        <v>0</v>
      </c>
      <c r="H100" s="40">
        <f t="shared" si="13"/>
        <v>0</v>
      </c>
      <c r="I100" s="40">
        <f t="shared" si="13"/>
        <v>0</v>
      </c>
      <c r="J100" s="39" t="s">
        <v>30</v>
      </c>
    </row>
    <row r="101" spans="1:10" s="38" customFormat="1" ht="31.5" x14ac:dyDescent="0.25">
      <c r="A101" s="39" t="s">
        <v>191</v>
      </c>
      <c r="B101" s="39" t="s">
        <v>192</v>
      </c>
      <c r="C101" s="39" t="s">
        <v>29</v>
      </c>
      <c r="D101" s="40">
        <f>SUM(D102)</f>
        <v>0</v>
      </c>
      <c r="E101" s="40">
        <f t="shared" ref="E101:I101" si="14">SUM(E102)</f>
        <v>0</v>
      </c>
      <c r="F101" s="40">
        <f t="shared" si="14"/>
        <v>0</v>
      </c>
      <c r="G101" s="40">
        <f t="shared" si="14"/>
        <v>0</v>
      </c>
      <c r="H101" s="40">
        <f t="shared" si="14"/>
        <v>0</v>
      </c>
      <c r="I101" s="40">
        <f t="shared" si="14"/>
        <v>0</v>
      </c>
      <c r="J101" s="39" t="s">
        <v>30</v>
      </c>
    </row>
    <row r="102" spans="1:10" s="44" customFormat="1" ht="63" x14ac:dyDescent="0.25">
      <c r="A102" s="41" t="s">
        <v>191</v>
      </c>
      <c r="B102" s="42" t="s">
        <v>193</v>
      </c>
      <c r="C102" s="41" t="s">
        <v>194</v>
      </c>
      <c r="D102" s="43">
        <v>0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1" t="s">
        <v>54</v>
      </c>
    </row>
    <row r="103" spans="1:10" s="38" customFormat="1" ht="31.5" x14ac:dyDescent="0.25">
      <c r="A103" s="39" t="s">
        <v>195</v>
      </c>
      <c r="B103" s="39" t="s">
        <v>196</v>
      </c>
      <c r="C103" s="39" t="s">
        <v>29</v>
      </c>
      <c r="D103" s="40">
        <f>SUM(D104:D111)</f>
        <v>0</v>
      </c>
      <c r="E103" s="40">
        <f t="shared" ref="E103:I103" si="15">SUM(E104:E111)</f>
        <v>0</v>
      </c>
      <c r="F103" s="40">
        <f t="shared" si="15"/>
        <v>0</v>
      </c>
      <c r="G103" s="40">
        <f t="shared" si="15"/>
        <v>0</v>
      </c>
      <c r="H103" s="40">
        <f t="shared" si="15"/>
        <v>0</v>
      </c>
      <c r="I103" s="40">
        <f t="shared" si="15"/>
        <v>0</v>
      </c>
      <c r="J103" s="39" t="s">
        <v>30</v>
      </c>
    </row>
    <row r="104" spans="1:10" s="44" customFormat="1" ht="47.25" x14ac:dyDescent="0.25">
      <c r="A104" s="41" t="s">
        <v>195</v>
      </c>
      <c r="B104" s="42" t="s">
        <v>197</v>
      </c>
      <c r="C104" s="41" t="s">
        <v>198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1" t="s">
        <v>54</v>
      </c>
    </row>
    <row r="105" spans="1:10" s="44" customFormat="1" ht="63" x14ac:dyDescent="0.25">
      <c r="A105" s="41" t="s">
        <v>195</v>
      </c>
      <c r="B105" s="42" t="s">
        <v>199</v>
      </c>
      <c r="C105" s="41" t="s">
        <v>200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1" t="s">
        <v>54</v>
      </c>
    </row>
    <row r="106" spans="1:10" s="44" customFormat="1" ht="63" x14ac:dyDescent="0.25">
      <c r="A106" s="41" t="s">
        <v>195</v>
      </c>
      <c r="B106" s="42" t="s">
        <v>201</v>
      </c>
      <c r="C106" s="41" t="s">
        <v>202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1" t="s">
        <v>54</v>
      </c>
    </row>
    <row r="107" spans="1:10" s="44" customFormat="1" ht="47.25" x14ac:dyDescent="0.25">
      <c r="A107" s="41" t="s">
        <v>195</v>
      </c>
      <c r="B107" s="42" t="s">
        <v>203</v>
      </c>
      <c r="C107" s="41" t="s">
        <v>204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1" t="s">
        <v>54</v>
      </c>
    </row>
    <row r="108" spans="1:10" s="44" customFormat="1" ht="47.25" x14ac:dyDescent="0.25">
      <c r="A108" s="41" t="s">
        <v>195</v>
      </c>
      <c r="B108" s="42" t="s">
        <v>205</v>
      </c>
      <c r="C108" s="41" t="s">
        <v>206</v>
      </c>
      <c r="D108" s="43">
        <v>0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1" t="s">
        <v>54</v>
      </c>
    </row>
    <row r="109" spans="1:10" s="44" customFormat="1" ht="47.25" x14ac:dyDescent="0.25">
      <c r="A109" s="41" t="s">
        <v>195</v>
      </c>
      <c r="B109" s="42" t="s">
        <v>207</v>
      </c>
      <c r="C109" s="41" t="s">
        <v>208</v>
      </c>
      <c r="D109" s="43">
        <v>0</v>
      </c>
      <c r="E109" s="43">
        <v>0</v>
      </c>
      <c r="F109" s="43">
        <v>0</v>
      </c>
      <c r="G109" s="43">
        <v>0</v>
      </c>
      <c r="H109" s="43">
        <v>0</v>
      </c>
      <c r="I109" s="43">
        <v>0</v>
      </c>
      <c r="J109" s="41" t="s">
        <v>54</v>
      </c>
    </row>
    <row r="110" spans="1:10" s="44" customFormat="1" ht="63" x14ac:dyDescent="0.25">
      <c r="A110" s="41" t="s">
        <v>195</v>
      </c>
      <c r="B110" s="42" t="s">
        <v>209</v>
      </c>
      <c r="C110" s="41" t="s">
        <v>210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1" t="s">
        <v>54</v>
      </c>
    </row>
    <row r="111" spans="1:10" s="44" customFormat="1" ht="31.5" x14ac:dyDescent="0.25">
      <c r="A111" s="41" t="s">
        <v>195</v>
      </c>
      <c r="B111" s="42" t="s">
        <v>211</v>
      </c>
      <c r="C111" s="41" t="s">
        <v>212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1" t="s">
        <v>54</v>
      </c>
    </row>
    <row r="112" spans="1:10" s="38" customFormat="1" ht="15.75" x14ac:dyDescent="0.25">
      <c r="A112" s="39" t="s">
        <v>213</v>
      </c>
      <c r="B112" s="39" t="s">
        <v>214</v>
      </c>
      <c r="C112" s="39" t="s">
        <v>29</v>
      </c>
      <c r="D112" s="40">
        <f>D113+D115</f>
        <v>0</v>
      </c>
      <c r="E112" s="40">
        <f t="shared" ref="E112:I112" si="16">E113+E115</f>
        <v>0</v>
      </c>
      <c r="F112" s="40">
        <f t="shared" si="16"/>
        <v>0</v>
      </c>
      <c r="G112" s="40">
        <f t="shared" si="16"/>
        <v>0</v>
      </c>
      <c r="H112" s="40">
        <f t="shared" si="16"/>
        <v>0</v>
      </c>
      <c r="I112" s="40">
        <f t="shared" si="16"/>
        <v>0</v>
      </c>
      <c r="J112" s="39" t="s">
        <v>30</v>
      </c>
    </row>
    <row r="113" spans="1:10" s="38" customFormat="1" ht="31.5" x14ac:dyDescent="0.25">
      <c r="A113" s="39" t="s">
        <v>215</v>
      </c>
      <c r="B113" s="39" t="s">
        <v>192</v>
      </c>
      <c r="C113" s="39" t="s">
        <v>29</v>
      </c>
      <c r="D113" s="40">
        <f>SUM(D114)</f>
        <v>0</v>
      </c>
      <c r="E113" s="40">
        <f t="shared" ref="E113:I113" si="17">SUM(E114)</f>
        <v>0</v>
      </c>
      <c r="F113" s="40">
        <f t="shared" si="17"/>
        <v>0</v>
      </c>
      <c r="G113" s="40">
        <f t="shared" si="17"/>
        <v>0</v>
      </c>
      <c r="H113" s="40">
        <f t="shared" si="17"/>
        <v>0</v>
      </c>
      <c r="I113" s="40">
        <f t="shared" si="17"/>
        <v>0</v>
      </c>
      <c r="J113" s="39" t="s">
        <v>30</v>
      </c>
    </row>
    <row r="114" spans="1:10" s="44" customFormat="1" ht="47.25" x14ac:dyDescent="0.25">
      <c r="A114" s="41" t="s">
        <v>215</v>
      </c>
      <c r="B114" s="42" t="s">
        <v>216</v>
      </c>
      <c r="C114" s="41" t="s">
        <v>217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1" t="s">
        <v>54</v>
      </c>
    </row>
    <row r="115" spans="1:10" s="38" customFormat="1" ht="31.5" x14ac:dyDescent="0.25">
      <c r="A115" s="39" t="s">
        <v>218</v>
      </c>
      <c r="B115" s="39" t="s">
        <v>196</v>
      </c>
      <c r="C115" s="39" t="s">
        <v>29</v>
      </c>
      <c r="D115" s="40">
        <f>SUM(D116:D118)</f>
        <v>0</v>
      </c>
      <c r="E115" s="40">
        <f t="shared" ref="E115:I115" si="18">SUM(E116:E118)</f>
        <v>0</v>
      </c>
      <c r="F115" s="40">
        <f t="shared" si="18"/>
        <v>0</v>
      </c>
      <c r="G115" s="40">
        <f t="shared" si="18"/>
        <v>0</v>
      </c>
      <c r="H115" s="40">
        <f t="shared" si="18"/>
        <v>0</v>
      </c>
      <c r="I115" s="40">
        <f t="shared" si="18"/>
        <v>0</v>
      </c>
      <c r="J115" s="39" t="s">
        <v>30</v>
      </c>
    </row>
    <row r="116" spans="1:10" s="44" customFormat="1" ht="31.5" x14ac:dyDescent="0.25">
      <c r="A116" s="21" t="s">
        <v>218</v>
      </c>
      <c r="B116" s="42" t="s">
        <v>219</v>
      </c>
      <c r="C116" s="41" t="s">
        <v>220</v>
      </c>
      <c r="D116" s="43">
        <v>0</v>
      </c>
      <c r="E116" s="43">
        <v>0</v>
      </c>
      <c r="F116" s="43">
        <v>0</v>
      </c>
      <c r="G116" s="43">
        <v>0</v>
      </c>
      <c r="H116" s="43">
        <v>0</v>
      </c>
      <c r="I116" s="43">
        <v>0</v>
      </c>
      <c r="J116" s="41" t="s">
        <v>54</v>
      </c>
    </row>
    <row r="117" spans="1:10" s="44" customFormat="1" ht="31.5" x14ac:dyDescent="0.25">
      <c r="A117" s="21" t="s">
        <v>218</v>
      </c>
      <c r="B117" s="42" t="s">
        <v>221</v>
      </c>
      <c r="C117" s="41" t="s">
        <v>222</v>
      </c>
      <c r="D117" s="43"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1" t="s">
        <v>54</v>
      </c>
    </row>
    <row r="118" spans="1:10" s="44" customFormat="1" ht="15.75" x14ac:dyDescent="0.25">
      <c r="A118" s="21" t="s">
        <v>218</v>
      </c>
      <c r="B118" s="42" t="s">
        <v>223</v>
      </c>
      <c r="C118" s="41" t="s">
        <v>224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1" t="s">
        <v>54</v>
      </c>
    </row>
    <row r="119" spans="1:10" s="38" customFormat="1" ht="15.75" x14ac:dyDescent="0.25">
      <c r="A119" s="39" t="s">
        <v>225</v>
      </c>
      <c r="B119" s="1" t="s">
        <v>364</v>
      </c>
      <c r="C119" s="39" t="s">
        <v>29</v>
      </c>
      <c r="D119" s="40">
        <f>D120+D121</f>
        <v>0</v>
      </c>
      <c r="E119" s="40">
        <f t="shared" ref="E119:I119" si="19">E120+E121</f>
        <v>0</v>
      </c>
      <c r="F119" s="40">
        <f t="shared" si="19"/>
        <v>0</v>
      </c>
      <c r="G119" s="40">
        <f t="shared" si="19"/>
        <v>0</v>
      </c>
      <c r="H119" s="40">
        <f t="shared" si="19"/>
        <v>0</v>
      </c>
      <c r="I119" s="40">
        <f t="shared" si="19"/>
        <v>0</v>
      </c>
      <c r="J119" s="39" t="s">
        <v>30</v>
      </c>
    </row>
    <row r="120" spans="1:10" s="38" customFormat="1" ht="31.5" x14ac:dyDescent="0.25">
      <c r="A120" s="39" t="s">
        <v>226</v>
      </c>
      <c r="B120" s="39" t="s">
        <v>192</v>
      </c>
      <c r="C120" s="39" t="s">
        <v>29</v>
      </c>
      <c r="D120" s="40">
        <v>0</v>
      </c>
      <c r="E120" s="40">
        <v>0</v>
      </c>
      <c r="F120" s="40">
        <v>0</v>
      </c>
      <c r="G120" s="40">
        <v>0</v>
      </c>
      <c r="H120" s="40">
        <v>0</v>
      </c>
      <c r="I120" s="40">
        <v>0</v>
      </c>
      <c r="J120" s="39" t="s">
        <v>30</v>
      </c>
    </row>
    <row r="121" spans="1:10" s="38" customFormat="1" ht="31.5" x14ac:dyDescent="0.25">
      <c r="A121" s="39" t="s">
        <v>227</v>
      </c>
      <c r="B121" s="39" t="s">
        <v>196</v>
      </c>
      <c r="C121" s="39" t="s">
        <v>29</v>
      </c>
      <c r="D121" s="40">
        <f>SUM(D122)</f>
        <v>0</v>
      </c>
      <c r="E121" s="40">
        <f t="shared" ref="E121:I121" si="20">SUM(E122)</f>
        <v>0</v>
      </c>
      <c r="F121" s="40">
        <f t="shared" si="20"/>
        <v>0</v>
      </c>
      <c r="G121" s="40">
        <f t="shared" si="20"/>
        <v>0</v>
      </c>
      <c r="H121" s="40">
        <f t="shared" si="20"/>
        <v>0</v>
      </c>
      <c r="I121" s="40">
        <f t="shared" si="20"/>
        <v>0</v>
      </c>
      <c r="J121" s="39" t="s">
        <v>30</v>
      </c>
    </row>
    <row r="122" spans="1:10" s="44" customFormat="1" ht="47.25" x14ac:dyDescent="0.25">
      <c r="A122" s="41" t="s">
        <v>227</v>
      </c>
      <c r="B122" s="42" t="s">
        <v>228</v>
      </c>
      <c r="C122" s="41" t="s">
        <v>229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1" t="s">
        <v>54</v>
      </c>
    </row>
    <row r="123" spans="1:10" s="38" customFormat="1" ht="15.75" x14ac:dyDescent="0.25">
      <c r="A123" s="39" t="s">
        <v>230</v>
      </c>
      <c r="B123" s="39" t="s">
        <v>231</v>
      </c>
      <c r="C123" s="39" t="s">
        <v>29</v>
      </c>
      <c r="D123" s="40">
        <f>D124+D125+D126+D127</f>
        <v>0</v>
      </c>
      <c r="E123" s="40">
        <f t="shared" ref="E123:I123" si="21">E124+E125+E126+E127</f>
        <v>0</v>
      </c>
      <c r="F123" s="40">
        <f t="shared" si="21"/>
        <v>0</v>
      </c>
      <c r="G123" s="40">
        <f t="shared" si="21"/>
        <v>0</v>
      </c>
      <c r="H123" s="40">
        <f t="shared" si="21"/>
        <v>0</v>
      </c>
      <c r="I123" s="40">
        <f t="shared" si="21"/>
        <v>0</v>
      </c>
      <c r="J123" s="39" t="s">
        <v>30</v>
      </c>
    </row>
    <row r="124" spans="1:10" s="38" customFormat="1" ht="31.5" x14ac:dyDescent="0.25">
      <c r="A124" s="39" t="s">
        <v>232</v>
      </c>
      <c r="B124" s="39" t="s">
        <v>233</v>
      </c>
      <c r="C124" s="39" t="s">
        <v>29</v>
      </c>
      <c r="D124" s="40">
        <v>0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39" t="s">
        <v>30</v>
      </c>
    </row>
    <row r="125" spans="1:10" s="38" customFormat="1" ht="15.75" x14ac:dyDescent="0.25">
      <c r="A125" s="39" t="s">
        <v>234</v>
      </c>
      <c r="B125" s="39" t="s">
        <v>235</v>
      </c>
      <c r="C125" s="39" t="s">
        <v>29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39" t="s">
        <v>30</v>
      </c>
    </row>
    <row r="126" spans="1:10" s="38" customFormat="1" ht="15.75" x14ac:dyDescent="0.25">
      <c r="A126" s="39" t="s">
        <v>236</v>
      </c>
      <c r="B126" s="39" t="s">
        <v>237</v>
      </c>
      <c r="C126" s="39" t="s">
        <v>29</v>
      </c>
      <c r="D126" s="40">
        <v>0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39" t="s">
        <v>30</v>
      </c>
    </row>
    <row r="127" spans="1:10" s="38" customFormat="1" ht="15.75" x14ac:dyDescent="0.25">
      <c r="A127" s="39" t="s">
        <v>238</v>
      </c>
      <c r="B127" s="39" t="s">
        <v>239</v>
      </c>
      <c r="C127" s="39" t="s">
        <v>29</v>
      </c>
      <c r="D127" s="40">
        <f>SUM(D128)</f>
        <v>0</v>
      </c>
      <c r="E127" s="40">
        <f t="shared" ref="E127:I127" si="22">SUM(E128)</f>
        <v>0</v>
      </c>
      <c r="F127" s="40">
        <f t="shared" si="22"/>
        <v>0</v>
      </c>
      <c r="G127" s="40">
        <f t="shared" si="22"/>
        <v>0</v>
      </c>
      <c r="H127" s="40">
        <f t="shared" si="22"/>
        <v>0</v>
      </c>
      <c r="I127" s="40">
        <f t="shared" si="22"/>
        <v>0</v>
      </c>
      <c r="J127" s="39" t="s">
        <v>30</v>
      </c>
    </row>
    <row r="128" spans="1:10" s="44" customFormat="1" ht="31.5" x14ac:dyDescent="0.25">
      <c r="A128" s="41" t="s">
        <v>238</v>
      </c>
      <c r="B128" s="42" t="s">
        <v>240</v>
      </c>
      <c r="C128" s="41" t="s">
        <v>241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1" t="s">
        <v>54</v>
      </c>
    </row>
    <row r="129" spans="1:10" s="38" customFormat="1" ht="31.5" x14ac:dyDescent="0.25">
      <c r="A129" s="39" t="s">
        <v>242</v>
      </c>
      <c r="B129" s="39" t="s">
        <v>243</v>
      </c>
      <c r="C129" s="39" t="s">
        <v>29</v>
      </c>
      <c r="D129" s="40">
        <v>0</v>
      </c>
      <c r="E129" s="40">
        <v>0</v>
      </c>
      <c r="F129" s="40">
        <v>0</v>
      </c>
      <c r="G129" s="40">
        <v>0</v>
      </c>
      <c r="H129" s="40">
        <v>0</v>
      </c>
      <c r="I129" s="40">
        <v>0</v>
      </c>
      <c r="J129" s="39" t="s">
        <v>30</v>
      </c>
    </row>
    <row r="130" spans="1:10" s="38" customFormat="1" ht="15.75" x14ac:dyDescent="0.25">
      <c r="A130" s="39" t="s">
        <v>244</v>
      </c>
      <c r="B130" s="39" t="s">
        <v>245</v>
      </c>
      <c r="C130" s="39" t="s">
        <v>29</v>
      </c>
      <c r="D130" s="40">
        <f t="shared" ref="D130:I130" si="23">SUM(D131:D194)</f>
        <v>0</v>
      </c>
      <c r="E130" s="40">
        <f t="shared" si="23"/>
        <v>0</v>
      </c>
      <c r="F130" s="40">
        <f t="shared" si="23"/>
        <v>0</v>
      </c>
      <c r="G130" s="40">
        <f t="shared" si="23"/>
        <v>0</v>
      </c>
      <c r="H130" s="40">
        <f t="shared" si="23"/>
        <v>0</v>
      </c>
      <c r="I130" s="40">
        <f t="shared" si="23"/>
        <v>0</v>
      </c>
      <c r="J130" s="39" t="s">
        <v>30</v>
      </c>
    </row>
    <row r="131" spans="1:10" s="44" customFormat="1" ht="31.5" x14ac:dyDescent="0.25">
      <c r="A131" s="41" t="s">
        <v>244</v>
      </c>
      <c r="B131" s="42" t="s">
        <v>246</v>
      </c>
      <c r="C131" s="41" t="s">
        <v>247</v>
      </c>
      <c r="D131" s="43">
        <v>0</v>
      </c>
      <c r="E131" s="43">
        <v>0</v>
      </c>
      <c r="F131" s="43">
        <v>0</v>
      </c>
      <c r="G131" s="43">
        <v>0</v>
      </c>
      <c r="H131" s="43">
        <v>0</v>
      </c>
      <c r="I131" s="43">
        <v>0</v>
      </c>
      <c r="J131" s="41" t="s">
        <v>54</v>
      </c>
    </row>
    <row r="132" spans="1:10" s="44" customFormat="1" ht="15.75" x14ac:dyDescent="0.25">
      <c r="A132" s="41" t="s">
        <v>244</v>
      </c>
      <c r="B132" s="42" t="s">
        <v>248</v>
      </c>
      <c r="C132" s="41" t="s">
        <v>249</v>
      </c>
      <c r="D132" s="43">
        <v>0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1" t="s">
        <v>54</v>
      </c>
    </row>
    <row r="133" spans="1:10" s="44" customFormat="1" ht="31.5" x14ac:dyDescent="0.25">
      <c r="A133" s="41" t="s">
        <v>244</v>
      </c>
      <c r="B133" s="42" t="s">
        <v>250</v>
      </c>
      <c r="C133" s="41" t="s">
        <v>251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1" t="s">
        <v>54</v>
      </c>
    </row>
    <row r="134" spans="1:10" s="44" customFormat="1" ht="31.5" x14ac:dyDescent="0.25">
      <c r="A134" s="2" t="s">
        <v>244</v>
      </c>
      <c r="B134" s="3" t="s">
        <v>365</v>
      </c>
      <c r="C134" s="4" t="s">
        <v>366</v>
      </c>
      <c r="D134" s="43"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1" t="s">
        <v>54</v>
      </c>
    </row>
    <row r="135" spans="1:10" s="44" customFormat="1" ht="31.5" x14ac:dyDescent="0.25">
      <c r="A135" s="41" t="s">
        <v>244</v>
      </c>
      <c r="B135" s="42" t="s">
        <v>252</v>
      </c>
      <c r="C135" s="41" t="s">
        <v>253</v>
      </c>
      <c r="D135" s="43"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1" t="s">
        <v>54</v>
      </c>
    </row>
    <row r="136" spans="1:10" s="44" customFormat="1" ht="15.75" x14ac:dyDescent="0.25">
      <c r="A136" s="41" t="s">
        <v>244</v>
      </c>
      <c r="B136" s="42" t="s">
        <v>254</v>
      </c>
      <c r="C136" s="41" t="s">
        <v>255</v>
      </c>
      <c r="D136" s="43">
        <v>0</v>
      </c>
      <c r="E136" s="43">
        <v>0</v>
      </c>
      <c r="F136" s="43">
        <v>0</v>
      </c>
      <c r="G136" s="43">
        <v>0</v>
      </c>
      <c r="H136" s="43">
        <v>0</v>
      </c>
      <c r="I136" s="43">
        <v>0</v>
      </c>
      <c r="J136" s="41" t="s">
        <v>54</v>
      </c>
    </row>
    <row r="137" spans="1:10" s="44" customFormat="1" ht="15.75" x14ac:dyDescent="0.25">
      <c r="A137" s="41" t="s">
        <v>244</v>
      </c>
      <c r="B137" s="3" t="s">
        <v>374</v>
      </c>
      <c r="C137" s="41" t="s">
        <v>256</v>
      </c>
      <c r="D137" s="43">
        <v>0</v>
      </c>
      <c r="E137" s="43">
        <v>0</v>
      </c>
      <c r="F137" s="43">
        <v>0</v>
      </c>
      <c r="G137" s="43">
        <v>0</v>
      </c>
      <c r="H137" s="43">
        <v>0</v>
      </c>
      <c r="I137" s="43">
        <v>0</v>
      </c>
      <c r="J137" s="41" t="s">
        <v>54</v>
      </c>
    </row>
    <row r="138" spans="1:10" s="44" customFormat="1" ht="31.5" x14ac:dyDescent="0.25">
      <c r="A138" s="41" t="s">
        <v>244</v>
      </c>
      <c r="B138" s="42" t="s">
        <v>257</v>
      </c>
      <c r="C138" s="41" t="s">
        <v>258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1" t="s">
        <v>54</v>
      </c>
    </row>
    <row r="139" spans="1:10" s="44" customFormat="1" ht="15.75" x14ac:dyDescent="0.25">
      <c r="A139" s="41" t="s">
        <v>244</v>
      </c>
      <c r="B139" s="42" t="s">
        <v>259</v>
      </c>
      <c r="C139" s="41" t="s">
        <v>260</v>
      </c>
      <c r="D139" s="43"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1" t="s">
        <v>54</v>
      </c>
    </row>
    <row r="140" spans="1:10" s="44" customFormat="1" ht="15.75" x14ac:dyDescent="0.25">
      <c r="A140" s="41" t="s">
        <v>244</v>
      </c>
      <c r="B140" s="42" t="s">
        <v>261</v>
      </c>
      <c r="C140" s="41" t="s">
        <v>262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1" t="s">
        <v>54</v>
      </c>
    </row>
    <row r="141" spans="1:10" s="44" customFormat="1" ht="15.75" x14ac:dyDescent="0.25">
      <c r="A141" s="41" t="s">
        <v>244</v>
      </c>
      <c r="B141" s="42" t="s">
        <v>263</v>
      </c>
      <c r="C141" s="41" t="s">
        <v>264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1" t="s">
        <v>54</v>
      </c>
    </row>
    <row r="142" spans="1:10" s="44" customFormat="1" ht="31.5" x14ac:dyDescent="0.25">
      <c r="A142" s="41" t="s">
        <v>244</v>
      </c>
      <c r="B142" s="42" t="s">
        <v>265</v>
      </c>
      <c r="C142" s="41" t="s">
        <v>266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1" t="s">
        <v>54</v>
      </c>
    </row>
    <row r="143" spans="1:10" s="44" customFormat="1" ht="15.75" x14ac:dyDescent="0.25">
      <c r="A143" s="41" t="s">
        <v>244</v>
      </c>
      <c r="B143" s="42" t="s">
        <v>267</v>
      </c>
      <c r="C143" s="41" t="s">
        <v>268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1" t="s">
        <v>54</v>
      </c>
    </row>
    <row r="144" spans="1:10" s="44" customFormat="1" ht="31.5" x14ac:dyDescent="0.25">
      <c r="A144" s="41" t="s">
        <v>244</v>
      </c>
      <c r="B144" s="42" t="s">
        <v>271</v>
      </c>
      <c r="C144" s="41" t="s">
        <v>272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43">
        <v>0</v>
      </c>
      <c r="J144" s="41" t="s">
        <v>54</v>
      </c>
    </row>
    <row r="145" spans="1:10" s="44" customFormat="1" ht="15.75" x14ac:dyDescent="0.25">
      <c r="A145" s="41" t="s">
        <v>244</v>
      </c>
      <c r="B145" s="42" t="s">
        <v>273</v>
      </c>
      <c r="C145" s="41" t="s">
        <v>274</v>
      </c>
      <c r="D145" s="43">
        <v>0</v>
      </c>
      <c r="E145" s="43">
        <v>0</v>
      </c>
      <c r="F145" s="43">
        <v>0</v>
      </c>
      <c r="G145" s="43">
        <v>0</v>
      </c>
      <c r="H145" s="43">
        <v>0</v>
      </c>
      <c r="I145" s="43">
        <v>0</v>
      </c>
      <c r="J145" s="41" t="s">
        <v>54</v>
      </c>
    </row>
    <row r="146" spans="1:10" s="44" customFormat="1" ht="15.75" x14ac:dyDescent="0.25">
      <c r="A146" s="41" t="s">
        <v>244</v>
      </c>
      <c r="B146" s="42" t="s">
        <v>275</v>
      </c>
      <c r="C146" s="41" t="s">
        <v>276</v>
      </c>
      <c r="D146" s="43">
        <v>0</v>
      </c>
      <c r="E146" s="43">
        <v>0</v>
      </c>
      <c r="F146" s="43">
        <v>0</v>
      </c>
      <c r="G146" s="43">
        <v>0</v>
      </c>
      <c r="H146" s="43">
        <v>0</v>
      </c>
      <c r="I146" s="43">
        <v>0</v>
      </c>
      <c r="J146" s="41" t="s">
        <v>54</v>
      </c>
    </row>
    <row r="147" spans="1:10" s="44" customFormat="1" ht="15.75" x14ac:dyDescent="0.25">
      <c r="A147" s="41" t="s">
        <v>244</v>
      </c>
      <c r="B147" s="42" t="s">
        <v>277</v>
      </c>
      <c r="C147" s="41" t="s">
        <v>278</v>
      </c>
      <c r="D147" s="43">
        <v>0</v>
      </c>
      <c r="E147" s="43">
        <v>0</v>
      </c>
      <c r="F147" s="43">
        <v>0</v>
      </c>
      <c r="G147" s="43">
        <v>0</v>
      </c>
      <c r="H147" s="43">
        <v>0</v>
      </c>
      <c r="I147" s="43">
        <v>0</v>
      </c>
      <c r="J147" s="41" t="s">
        <v>54</v>
      </c>
    </row>
    <row r="148" spans="1:10" s="44" customFormat="1" ht="15.75" x14ac:dyDescent="0.25">
      <c r="A148" s="41" t="s">
        <v>244</v>
      </c>
      <c r="B148" s="42" t="s">
        <v>279</v>
      </c>
      <c r="C148" s="41" t="s">
        <v>280</v>
      </c>
      <c r="D148" s="43">
        <v>0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1" t="s">
        <v>54</v>
      </c>
    </row>
    <row r="149" spans="1:10" s="44" customFormat="1" ht="15.75" x14ac:dyDescent="0.25">
      <c r="A149" s="41" t="s">
        <v>244</v>
      </c>
      <c r="B149" s="42" t="s">
        <v>281</v>
      </c>
      <c r="C149" s="41" t="s">
        <v>282</v>
      </c>
      <c r="D149" s="43">
        <v>0</v>
      </c>
      <c r="E149" s="43">
        <v>0</v>
      </c>
      <c r="F149" s="43">
        <v>0</v>
      </c>
      <c r="G149" s="43">
        <v>0</v>
      </c>
      <c r="H149" s="43">
        <v>0</v>
      </c>
      <c r="I149" s="43">
        <v>0</v>
      </c>
      <c r="J149" s="41" t="s">
        <v>54</v>
      </c>
    </row>
    <row r="150" spans="1:10" s="44" customFormat="1" ht="15.75" x14ac:dyDescent="0.25">
      <c r="A150" s="41" t="s">
        <v>244</v>
      </c>
      <c r="B150" s="42" t="s">
        <v>283</v>
      </c>
      <c r="C150" s="41" t="s">
        <v>284</v>
      </c>
      <c r="D150" s="43">
        <v>0</v>
      </c>
      <c r="E150" s="43">
        <v>0</v>
      </c>
      <c r="F150" s="43">
        <v>0</v>
      </c>
      <c r="G150" s="43">
        <v>0</v>
      </c>
      <c r="H150" s="43">
        <v>0</v>
      </c>
      <c r="I150" s="43">
        <v>0</v>
      </c>
      <c r="J150" s="41" t="s">
        <v>54</v>
      </c>
    </row>
    <row r="151" spans="1:10" s="44" customFormat="1" ht="15.75" x14ac:dyDescent="0.25">
      <c r="A151" s="41" t="s">
        <v>244</v>
      </c>
      <c r="B151" s="42" t="s">
        <v>285</v>
      </c>
      <c r="C151" s="41" t="s">
        <v>286</v>
      </c>
      <c r="D151" s="43">
        <v>0</v>
      </c>
      <c r="E151" s="43">
        <v>0</v>
      </c>
      <c r="F151" s="43">
        <v>0</v>
      </c>
      <c r="G151" s="43">
        <v>0</v>
      </c>
      <c r="H151" s="43">
        <v>0</v>
      </c>
      <c r="I151" s="43">
        <v>0</v>
      </c>
      <c r="J151" s="41" t="s">
        <v>54</v>
      </c>
    </row>
    <row r="152" spans="1:10" s="44" customFormat="1" ht="31.5" x14ac:dyDescent="0.25">
      <c r="A152" s="41" t="s">
        <v>244</v>
      </c>
      <c r="B152" s="42" t="s">
        <v>287</v>
      </c>
      <c r="C152" s="41" t="s">
        <v>288</v>
      </c>
      <c r="D152" s="43">
        <v>0</v>
      </c>
      <c r="E152" s="43">
        <v>0</v>
      </c>
      <c r="F152" s="43">
        <v>0</v>
      </c>
      <c r="G152" s="43">
        <v>0</v>
      </c>
      <c r="H152" s="43">
        <v>0</v>
      </c>
      <c r="I152" s="43">
        <v>0</v>
      </c>
      <c r="J152" s="41" t="s">
        <v>54</v>
      </c>
    </row>
    <row r="153" spans="1:10" s="44" customFormat="1" ht="15.75" x14ac:dyDescent="0.25">
      <c r="A153" s="41" t="s">
        <v>244</v>
      </c>
      <c r="B153" s="42" t="s">
        <v>269</v>
      </c>
      <c r="C153" s="41" t="s">
        <v>289</v>
      </c>
      <c r="D153" s="43">
        <v>0</v>
      </c>
      <c r="E153" s="43">
        <v>0</v>
      </c>
      <c r="F153" s="43">
        <v>0</v>
      </c>
      <c r="G153" s="43">
        <v>0</v>
      </c>
      <c r="H153" s="43">
        <v>0</v>
      </c>
      <c r="I153" s="43">
        <v>0</v>
      </c>
      <c r="J153" s="41" t="s">
        <v>54</v>
      </c>
    </row>
    <row r="154" spans="1:10" s="44" customFormat="1" ht="31.5" x14ac:dyDescent="0.25">
      <c r="A154" s="41" t="s">
        <v>244</v>
      </c>
      <c r="B154" s="42" t="s">
        <v>270</v>
      </c>
      <c r="C154" s="41" t="s">
        <v>290</v>
      </c>
      <c r="D154" s="43">
        <v>0</v>
      </c>
      <c r="E154" s="43">
        <v>0</v>
      </c>
      <c r="F154" s="43">
        <v>0</v>
      </c>
      <c r="G154" s="43">
        <v>0</v>
      </c>
      <c r="H154" s="43">
        <v>0</v>
      </c>
      <c r="I154" s="43">
        <v>0</v>
      </c>
      <c r="J154" s="41" t="s">
        <v>54</v>
      </c>
    </row>
    <row r="155" spans="1:10" s="44" customFormat="1" ht="31.5" x14ac:dyDescent="0.25">
      <c r="A155" s="41" t="s">
        <v>244</v>
      </c>
      <c r="B155" s="42" t="s">
        <v>291</v>
      </c>
      <c r="C155" s="41" t="s">
        <v>292</v>
      </c>
      <c r="D155" s="43"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1" t="s">
        <v>54</v>
      </c>
    </row>
    <row r="156" spans="1:10" s="44" customFormat="1" ht="31.5" x14ac:dyDescent="0.25">
      <c r="A156" s="41" t="s">
        <v>244</v>
      </c>
      <c r="B156" s="42" t="s">
        <v>293</v>
      </c>
      <c r="C156" s="41" t="s">
        <v>294</v>
      </c>
      <c r="D156" s="43">
        <v>0</v>
      </c>
      <c r="E156" s="43">
        <v>0</v>
      </c>
      <c r="F156" s="43">
        <v>0</v>
      </c>
      <c r="G156" s="43">
        <v>0</v>
      </c>
      <c r="H156" s="43">
        <v>0</v>
      </c>
      <c r="I156" s="43">
        <v>0</v>
      </c>
      <c r="J156" s="41" t="s">
        <v>54</v>
      </c>
    </row>
    <row r="157" spans="1:10" s="44" customFormat="1" ht="15.75" x14ac:dyDescent="0.25">
      <c r="A157" s="41" t="s">
        <v>244</v>
      </c>
      <c r="B157" s="42" t="s">
        <v>295</v>
      </c>
      <c r="C157" s="41" t="s">
        <v>296</v>
      </c>
      <c r="D157" s="43">
        <v>0</v>
      </c>
      <c r="E157" s="43">
        <v>0</v>
      </c>
      <c r="F157" s="43">
        <v>0</v>
      </c>
      <c r="G157" s="43">
        <v>0</v>
      </c>
      <c r="H157" s="43">
        <v>0</v>
      </c>
      <c r="I157" s="43">
        <v>0</v>
      </c>
      <c r="J157" s="41" t="s">
        <v>54</v>
      </c>
    </row>
    <row r="158" spans="1:10" s="44" customFormat="1" ht="15.75" x14ac:dyDescent="0.25">
      <c r="A158" s="41" t="s">
        <v>244</v>
      </c>
      <c r="B158" s="42" t="s">
        <v>297</v>
      </c>
      <c r="C158" s="41" t="s">
        <v>298</v>
      </c>
      <c r="D158" s="43">
        <v>0</v>
      </c>
      <c r="E158" s="43">
        <v>0</v>
      </c>
      <c r="F158" s="43">
        <v>0</v>
      </c>
      <c r="G158" s="43">
        <v>0</v>
      </c>
      <c r="H158" s="43">
        <v>0</v>
      </c>
      <c r="I158" s="43">
        <v>0</v>
      </c>
      <c r="J158" s="41" t="s">
        <v>54</v>
      </c>
    </row>
    <row r="159" spans="1:10" s="44" customFormat="1" ht="15.75" x14ac:dyDescent="0.25">
      <c r="A159" s="41" t="s">
        <v>244</v>
      </c>
      <c r="B159" s="42" t="s">
        <v>299</v>
      </c>
      <c r="C159" s="41" t="s">
        <v>300</v>
      </c>
      <c r="D159" s="43">
        <v>0</v>
      </c>
      <c r="E159" s="43">
        <v>0</v>
      </c>
      <c r="F159" s="43">
        <v>0</v>
      </c>
      <c r="G159" s="43">
        <v>0</v>
      </c>
      <c r="H159" s="43">
        <v>0</v>
      </c>
      <c r="I159" s="43">
        <v>0</v>
      </c>
      <c r="J159" s="41" t="s">
        <v>54</v>
      </c>
    </row>
    <row r="160" spans="1:10" s="44" customFormat="1" ht="63" x14ac:dyDescent="0.25">
      <c r="A160" s="41" t="s">
        <v>244</v>
      </c>
      <c r="B160" s="42" t="s">
        <v>301</v>
      </c>
      <c r="C160" s="41" t="s">
        <v>302</v>
      </c>
      <c r="D160" s="43">
        <v>0</v>
      </c>
      <c r="E160" s="43">
        <v>0</v>
      </c>
      <c r="F160" s="43">
        <v>0</v>
      </c>
      <c r="G160" s="43">
        <v>0</v>
      </c>
      <c r="H160" s="43">
        <v>0</v>
      </c>
      <c r="I160" s="43">
        <v>0</v>
      </c>
      <c r="J160" s="41" t="s">
        <v>54</v>
      </c>
    </row>
    <row r="161" spans="1:10" s="44" customFormat="1" ht="15.75" x14ac:dyDescent="0.25">
      <c r="A161" s="41" t="s">
        <v>244</v>
      </c>
      <c r="B161" s="42" t="s">
        <v>279</v>
      </c>
      <c r="C161" s="41" t="s">
        <v>303</v>
      </c>
      <c r="D161" s="43">
        <v>0</v>
      </c>
      <c r="E161" s="43">
        <v>0</v>
      </c>
      <c r="F161" s="43">
        <v>0</v>
      </c>
      <c r="G161" s="43">
        <v>0</v>
      </c>
      <c r="H161" s="43">
        <v>0</v>
      </c>
      <c r="I161" s="43">
        <v>0</v>
      </c>
      <c r="J161" s="41" t="s">
        <v>54</v>
      </c>
    </row>
    <row r="162" spans="1:10" s="44" customFormat="1" ht="31.5" x14ac:dyDescent="0.25">
      <c r="A162" s="41" t="s">
        <v>244</v>
      </c>
      <c r="B162" s="42" t="s">
        <v>304</v>
      </c>
      <c r="C162" s="41" t="s">
        <v>305</v>
      </c>
      <c r="D162" s="43">
        <v>0</v>
      </c>
      <c r="E162" s="43">
        <v>0</v>
      </c>
      <c r="F162" s="43">
        <v>0</v>
      </c>
      <c r="G162" s="43">
        <v>0</v>
      </c>
      <c r="H162" s="43">
        <v>0</v>
      </c>
      <c r="I162" s="43">
        <v>0</v>
      </c>
      <c r="J162" s="41" t="s">
        <v>54</v>
      </c>
    </row>
    <row r="163" spans="1:10" s="44" customFormat="1" ht="31.5" x14ac:dyDescent="0.25">
      <c r="A163" s="41" t="s">
        <v>244</v>
      </c>
      <c r="B163" s="42" t="s">
        <v>306</v>
      </c>
      <c r="C163" s="41" t="s">
        <v>307</v>
      </c>
      <c r="D163" s="43">
        <v>0</v>
      </c>
      <c r="E163" s="43">
        <v>0</v>
      </c>
      <c r="F163" s="43">
        <v>0</v>
      </c>
      <c r="G163" s="43">
        <v>0</v>
      </c>
      <c r="H163" s="43">
        <v>0</v>
      </c>
      <c r="I163" s="43">
        <v>0</v>
      </c>
      <c r="J163" s="41" t="s">
        <v>54</v>
      </c>
    </row>
    <row r="164" spans="1:10" s="44" customFormat="1" ht="15.75" x14ac:dyDescent="0.25">
      <c r="A164" s="41" t="s">
        <v>244</v>
      </c>
      <c r="B164" s="42" t="s">
        <v>308</v>
      </c>
      <c r="C164" s="41" t="s">
        <v>309</v>
      </c>
      <c r="D164" s="43">
        <v>0</v>
      </c>
      <c r="E164" s="43">
        <v>0</v>
      </c>
      <c r="F164" s="43">
        <v>0</v>
      </c>
      <c r="G164" s="43">
        <v>0</v>
      </c>
      <c r="H164" s="43">
        <v>0</v>
      </c>
      <c r="I164" s="43">
        <v>0</v>
      </c>
      <c r="J164" s="41" t="s">
        <v>54</v>
      </c>
    </row>
    <row r="165" spans="1:10" s="44" customFormat="1" ht="31.5" x14ac:dyDescent="0.25">
      <c r="A165" s="41" t="s">
        <v>244</v>
      </c>
      <c r="B165" s="42" t="s">
        <v>310</v>
      </c>
      <c r="C165" s="41" t="s">
        <v>311</v>
      </c>
      <c r="D165" s="43">
        <v>0</v>
      </c>
      <c r="E165" s="43">
        <v>0</v>
      </c>
      <c r="F165" s="43">
        <v>0</v>
      </c>
      <c r="G165" s="43">
        <v>0</v>
      </c>
      <c r="H165" s="43">
        <v>0</v>
      </c>
      <c r="I165" s="43">
        <v>0</v>
      </c>
      <c r="J165" s="41" t="s">
        <v>54</v>
      </c>
    </row>
    <row r="166" spans="1:10" s="44" customFormat="1" ht="31.5" x14ac:dyDescent="0.25">
      <c r="A166" s="41" t="s">
        <v>244</v>
      </c>
      <c r="B166" s="42" t="s">
        <v>312</v>
      </c>
      <c r="C166" s="41" t="s">
        <v>313</v>
      </c>
      <c r="D166" s="43">
        <v>0</v>
      </c>
      <c r="E166" s="43">
        <v>0</v>
      </c>
      <c r="F166" s="43">
        <v>0</v>
      </c>
      <c r="G166" s="43">
        <v>0</v>
      </c>
      <c r="H166" s="43">
        <v>0</v>
      </c>
      <c r="I166" s="43">
        <v>0</v>
      </c>
      <c r="J166" s="41" t="s">
        <v>54</v>
      </c>
    </row>
    <row r="167" spans="1:10" s="44" customFormat="1" ht="31.5" x14ac:dyDescent="0.25">
      <c r="A167" s="41" t="s">
        <v>244</v>
      </c>
      <c r="B167" s="42" t="s">
        <v>314</v>
      </c>
      <c r="C167" s="41" t="s">
        <v>315</v>
      </c>
      <c r="D167" s="43">
        <v>0</v>
      </c>
      <c r="E167" s="43">
        <v>0</v>
      </c>
      <c r="F167" s="43">
        <v>0</v>
      </c>
      <c r="G167" s="43">
        <v>0</v>
      </c>
      <c r="H167" s="43">
        <v>0</v>
      </c>
      <c r="I167" s="43">
        <v>0</v>
      </c>
      <c r="J167" s="41" t="s">
        <v>54</v>
      </c>
    </row>
    <row r="168" spans="1:10" s="44" customFormat="1" ht="31.5" x14ac:dyDescent="0.25">
      <c r="A168" s="41" t="s">
        <v>244</v>
      </c>
      <c r="B168" s="42" t="s">
        <v>316</v>
      </c>
      <c r="C168" s="41" t="s">
        <v>317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1" t="s">
        <v>54</v>
      </c>
    </row>
    <row r="169" spans="1:10" s="44" customFormat="1" ht="15.75" x14ac:dyDescent="0.25">
      <c r="A169" s="41" t="s">
        <v>244</v>
      </c>
      <c r="B169" s="42" t="s">
        <v>318</v>
      </c>
      <c r="C169" s="41" t="s">
        <v>319</v>
      </c>
      <c r="D169" s="43">
        <v>0</v>
      </c>
      <c r="E169" s="43">
        <v>0</v>
      </c>
      <c r="F169" s="43">
        <v>0</v>
      </c>
      <c r="G169" s="43">
        <v>0</v>
      </c>
      <c r="H169" s="43">
        <v>0</v>
      </c>
      <c r="I169" s="43">
        <v>0</v>
      </c>
      <c r="J169" s="41" t="s">
        <v>54</v>
      </c>
    </row>
    <row r="170" spans="1:10" s="44" customFormat="1" ht="31.5" x14ac:dyDescent="0.25">
      <c r="A170" s="41" t="s">
        <v>244</v>
      </c>
      <c r="B170" s="42" t="s">
        <v>320</v>
      </c>
      <c r="C170" s="41" t="s">
        <v>321</v>
      </c>
      <c r="D170" s="43">
        <v>0</v>
      </c>
      <c r="E170" s="43">
        <v>0</v>
      </c>
      <c r="F170" s="43">
        <v>0</v>
      </c>
      <c r="G170" s="43">
        <v>0</v>
      </c>
      <c r="H170" s="43">
        <v>0</v>
      </c>
      <c r="I170" s="43">
        <v>0</v>
      </c>
      <c r="J170" s="41" t="s">
        <v>54</v>
      </c>
    </row>
    <row r="171" spans="1:10" s="44" customFormat="1" ht="31.5" x14ac:dyDescent="0.25">
      <c r="A171" s="41" t="s">
        <v>244</v>
      </c>
      <c r="B171" s="42" t="s">
        <v>322</v>
      </c>
      <c r="C171" s="41" t="s">
        <v>323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1" t="s">
        <v>54</v>
      </c>
    </row>
    <row r="172" spans="1:10" s="44" customFormat="1" ht="15.75" x14ac:dyDescent="0.25">
      <c r="A172" s="41" t="s">
        <v>244</v>
      </c>
      <c r="B172" s="42" t="s">
        <v>324</v>
      </c>
      <c r="C172" s="41" t="s">
        <v>325</v>
      </c>
      <c r="D172" s="43">
        <v>0</v>
      </c>
      <c r="E172" s="43">
        <v>0</v>
      </c>
      <c r="F172" s="43">
        <v>0</v>
      </c>
      <c r="G172" s="43">
        <v>0</v>
      </c>
      <c r="H172" s="43">
        <v>0</v>
      </c>
      <c r="I172" s="43">
        <v>0</v>
      </c>
      <c r="J172" s="41" t="s">
        <v>54</v>
      </c>
    </row>
    <row r="173" spans="1:10" s="44" customFormat="1" ht="31.5" x14ac:dyDescent="0.25">
      <c r="A173" s="41" t="s">
        <v>244</v>
      </c>
      <c r="B173" s="42" t="s">
        <v>326</v>
      </c>
      <c r="C173" s="41" t="s">
        <v>327</v>
      </c>
      <c r="D173" s="43">
        <v>0</v>
      </c>
      <c r="E173" s="43">
        <v>0</v>
      </c>
      <c r="F173" s="43">
        <v>0</v>
      </c>
      <c r="G173" s="43">
        <v>0</v>
      </c>
      <c r="H173" s="43">
        <v>0</v>
      </c>
      <c r="I173" s="43">
        <v>0</v>
      </c>
      <c r="J173" s="41" t="s">
        <v>54</v>
      </c>
    </row>
    <row r="174" spans="1:10" s="44" customFormat="1" ht="15.75" x14ac:dyDescent="0.25">
      <c r="A174" s="41" t="s">
        <v>244</v>
      </c>
      <c r="B174" s="42" t="s">
        <v>328</v>
      </c>
      <c r="C174" s="41" t="s">
        <v>329</v>
      </c>
      <c r="D174" s="43">
        <v>0</v>
      </c>
      <c r="E174" s="43">
        <v>0</v>
      </c>
      <c r="F174" s="43">
        <v>0</v>
      </c>
      <c r="G174" s="43">
        <v>0</v>
      </c>
      <c r="H174" s="43">
        <v>0</v>
      </c>
      <c r="I174" s="43">
        <v>0</v>
      </c>
      <c r="J174" s="41" t="s">
        <v>54</v>
      </c>
    </row>
    <row r="175" spans="1:10" s="44" customFormat="1" ht="15.75" x14ac:dyDescent="0.25">
      <c r="A175" s="41" t="s">
        <v>244</v>
      </c>
      <c r="B175" s="42" t="s">
        <v>330</v>
      </c>
      <c r="C175" s="41" t="s">
        <v>331</v>
      </c>
      <c r="D175" s="43">
        <v>0</v>
      </c>
      <c r="E175" s="43">
        <v>0</v>
      </c>
      <c r="F175" s="43">
        <v>0</v>
      </c>
      <c r="G175" s="43">
        <v>0</v>
      </c>
      <c r="H175" s="43">
        <v>0</v>
      </c>
      <c r="I175" s="43">
        <v>0</v>
      </c>
      <c r="J175" s="41" t="s">
        <v>54</v>
      </c>
    </row>
    <row r="176" spans="1:10" s="44" customFormat="1" ht="31.5" x14ac:dyDescent="0.25">
      <c r="A176" s="41" t="s">
        <v>244</v>
      </c>
      <c r="B176" s="42" t="s">
        <v>332</v>
      </c>
      <c r="C176" s="41" t="s">
        <v>333</v>
      </c>
      <c r="D176" s="43">
        <v>0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1" t="s">
        <v>54</v>
      </c>
    </row>
    <row r="177" spans="1:10" s="44" customFormat="1" ht="31.5" x14ac:dyDescent="0.25">
      <c r="A177" s="41" t="s">
        <v>244</v>
      </c>
      <c r="B177" s="42" t="s">
        <v>334</v>
      </c>
      <c r="C177" s="41" t="s">
        <v>335</v>
      </c>
      <c r="D177" s="43">
        <v>0</v>
      </c>
      <c r="E177" s="43">
        <v>0</v>
      </c>
      <c r="F177" s="43">
        <v>0</v>
      </c>
      <c r="G177" s="43">
        <v>0</v>
      </c>
      <c r="H177" s="43">
        <v>0</v>
      </c>
      <c r="I177" s="43">
        <v>0</v>
      </c>
      <c r="J177" s="41" t="s">
        <v>54</v>
      </c>
    </row>
    <row r="178" spans="1:10" s="44" customFormat="1" ht="15.75" x14ac:dyDescent="0.25">
      <c r="A178" s="41" t="s">
        <v>244</v>
      </c>
      <c r="B178" s="42" t="s">
        <v>336</v>
      </c>
      <c r="C178" s="41" t="s">
        <v>337</v>
      </c>
      <c r="D178" s="43">
        <v>0</v>
      </c>
      <c r="E178" s="43">
        <v>0</v>
      </c>
      <c r="F178" s="43">
        <v>0</v>
      </c>
      <c r="G178" s="43">
        <v>0</v>
      </c>
      <c r="H178" s="43">
        <v>0</v>
      </c>
      <c r="I178" s="43">
        <v>0</v>
      </c>
      <c r="J178" s="41" t="s">
        <v>54</v>
      </c>
    </row>
    <row r="179" spans="1:10" s="44" customFormat="1" ht="15.75" x14ac:dyDescent="0.25">
      <c r="A179" s="41" t="s">
        <v>244</v>
      </c>
      <c r="B179" s="42" t="s">
        <v>338</v>
      </c>
      <c r="C179" s="41" t="s">
        <v>339</v>
      </c>
      <c r="D179" s="43">
        <v>0</v>
      </c>
      <c r="E179" s="43">
        <v>0</v>
      </c>
      <c r="F179" s="43">
        <v>0</v>
      </c>
      <c r="G179" s="43">
        <v>0</v>
      </c>
      <c r="H179" s="43">
        <v>0</v>
      </c>
      <c r="I179" s="43">
        <v>0</v>
      </c>
      <c r="J179" s="41" t="s">
        <v>54</v>
      </c>
    </row>
    <row r="180" spans="1:10" s="44" customFormat="1" ht="15.75" x14ac:dyDescent="0.25">
      <c r="A180" s="41" t="s">
        <v>244</v>
      </c>
      <c r="B180" s="42" t="s">
        <v>340</v>
      </c>
      <c r="C180" s="41" t="s">
        <v>341</v>
      </c>
      <c r="D180" s="43">
        <v>0</v>
      </c>
      <c r="E180" s="43">
        <v>0</v>
      </c>
      <c r="F180" s="43">
        <v>0</v>
      </c>
      <c r="G180" s="43">
        <v>0</v>
      </c>
      <c r="H180" s="43">
        <v>0</v>
      </c>
      <c r="I180" s="43">
        <v>0</v>
      </c>
      <c r="J180" s="41" t="s">
        <v>54</v>
      </c>
    </row>
    <row r="181" spans="1:10" s="44" customFormat="1" ht="15.75" x14ac:dyDescent="0.25">
      <c r="A181" s="41" t="s">
        <v>244</v>
      </c>
      <c r="B181" s="42" t="s">
        <v>342</v>
      </c>
      <c r="C181" s="41" t="s">
        <v>343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1" t="s">
        <v>54</v>
      </c>
    </row>
    <row r="182" spans="1:10" s="44" customFormat="1" ht="15.75" x14ac:dyDescent="0.25">
      <c r="A182" s="41" t="s">
        <v>244</v>
      </c>
      <c r="B182" s="42" t="s">
        <v>344</v>
      </c>
      <c r="C182" s="41" t="s">
        <v>345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1" t="s">
        <v>54</v>
      </c>
    </row>
    <row r="183" spans="1:10" s="44" customFormat="1" ht="31.5" x14ac:dyDescent="0.25">
      <c r="A183" s="41" t="s">
        <v>244</v>
      </c>
      <c r="B183" s="42" t="s">
        <v>346</v>
      </c>
      <c r="C183" s="41" t="s">
        <v>347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1" t="s">
        <v>54</v>
      </c>
    </row>
    <row r="184" spans="1:10" s="44" customFormat="1" ht="15.75" x14ac:dyDescent="0.25">
      <c r="A184" s="41" t="s">
        <v>244</v>
      </c>
      <c r="B184" s="42" t="s">
        <v>348</v>
      </c>
      <c r="C184" s="41" t="s">
        <v>349</v>
      </c>
      <c r="D184" s="43">
        <v>0</v>
      </c>
      <c r="E184" s="43">
        <v>0</v>
      </c>
      <c r="F184" s="43">
        <v>0</v>
      </c>
      <c r="G184" s="43">
        <v>0</v>
      </c>
      <c r="H184" s="43">
        <v>0</v>
      </c>
      <c r="I184" s="43">
        <v>0</v>
      </c>
      <c r="J184" s="41" t="s">
        <v>54</v>
      </c>
    </row>
    <row r="185" spans="1:10" s="44" customFormat="1" ht="15.75" x14ac:dyDescent="0.25">
      <c r="A185" s="41" t="s">
        <v>244</v>
      </c>
      <c r="B185" s="42" t="s">
        <v>350</v>
      </c>
      <c r="C185" s="41" t="s">
        <v>351</v>
      </c>
      <c r="D185" s="43">
        <v>0</v>
      </c>
      <c r="E185" s="43">
        <v>0</v>
      </c>
      <c r="F185" s="43">
        <v>0</v>
      </c>
      <c r="G185" s="43">
        <v>0</v>
      </c>
      <c r="H185" s="43">
        <v>0</v>
      </c>
      <c r="I185" s="43">
        <v>0</v>
      </c>
      <c r="J185" s="41" t="s">
        <v>54</v>
      </c>
    </row>
    <row r="186" spans="1:10" s="44" customFormat="1" ht="31.5" x14ac:dyDescent="0.25">
      <c r="A186" s="41" t="s">
        <v>244</v>
      </c>
      <c r="B186" s="42" t="s">
        <v>352</v>
      </c>
      <c r="C186" s="41" t="s">
        <v>353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1" t="s">
        <v>54</v>
      </c>
    </row>
    <row r="187" spans="1:10" s="44" customFormat="1" ht="31.5" x14ac:dyDescent="0.25">
      <c r="A187" s="41" t="s">
        <v>244</v>
      </c>
      <c r="B187" s="42" t="s">
        <v>354</v>
      </c>
      <c r="C187" s="41" t="s">
        <v>355</v>
      </c>
      <c r="D187" s="43">
        <v>0</v>
      </c>
      <c r="E187" s="43">
        <v>0</v>
      </c>
      <c r="F187" s="43">
        <v>0</v>
      </c>
      <c r="G187" s="43">
        <v>0</v>
      </c>
      <c r="H187" s="43">
        <v>0</v>
      </c>
      <c r="I187" s="43">
        <v>0</v>
      </c>
      <c r="J187" s="41" t="s">
        <v>54</v>
      </c>
    </row>
    <row r="188" spans="1:10" s="44" customFormat="1" ht="47.25" x14ac:dyDescent="0.25">
      <c r="A188" s="41" t="s">
        <v>244</v>
      </c>
      <c r="B188" s="42" t="s">
        <v>356</v>
      </c>
      <c r="C188" s="41" t="s">
        <v>357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1" t="s">
        <v>54</v>
      </c>
    </row>
    <row r="189" spans="1:10" s="44" customFormat="1" ht="31.5" x14ac:dyDescent="0.25">
      <c r="A189" s="41" t="s">
        <v>244</v>
      </c>
      <c r="B189" s="42" t="s">
        <v>358</v>
      </c>
      <c r="C189" s="41" t="s">
        <v>359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1" t="s">
        <v>54</v>
      </c>
    </row>
    <row r="190" spans="1:10" s="44" customFormat="1" ht="15.75" x14ac:dyDescent="0.25">
      <c r="A190" s="41" t="s">
        <v>244</v>
      </c>
      <c r="B190" s="42" t="s">
        <v>360</v>
      </c>
      <c r="C190" s="41" t="s">
        <v>361</v>
      </c>
      <c r="D190" s="43">
        <v>0</v>
      </c>
      <c r="E190" s="43">
        <v>0</v>
      </c>
      <c r="F190" s="43">
        <v>0</v>
      </c>
      <c r="G190" s="43">
        <v>0</v>
      </c>
      <c r="H190" s="43">
        <v>0</v>
      </c>
      <c r="I190" s="43">
        <v>0</v>
      </c>
      <c r="J190" s="41" t="s">
        <v>54</v>
      </c>
    </row>
    <row r="191" spans="1:10" s="44" customFormat="1" ht="15.75" x14ac:dyDescent="0.25">
      <c r="A191" s="41" t="s">
        <v>244</v>
      </c>
      <c r="B191" s="42" t="s">
        <v>362</v>
      </c>
      <c r="C191" s="41" t="s">
        <v>363</v>
      </c>
      <c r="D191" s="43">
        <v>0</v>
      </c>
      <c r="E191" s="43">
        <v>0</v>
      </c>
      <c r="F191" s="43">
        <v>0</v>
      </c>
      <c r="G191" s="43">
        <v>0</v>
      </c>
      <c r="H191" s="43">
        <v>0</v>
      </c>
      <c r="I191" s="43">
        <v>0</v>
      </c>
      <c r="J191" s="41" t="s">
        <v>54</v>
      </c>
    </row>
    <row r="192" spans="1:10" s="44" customFormat="1" ht="15.75" x14ac:dyDescent="0.25">
      <c r="A192" s="2" t="s">
        <v>244</v>
      </c>
      <c r="B192" s="3" t="s">
        <v>367</v>
      </c>
      <c r="C192" s="5" t="s">
        <v>368</v>
      </c>
      <c r="D192" s="43">
        <v>0</v>
      </c>
      <c r="E192" s="43">
        <v>0</v>
      </c>
      <c r="F192" s="43">
        <v>0</v>
      </c>
      <c r="G192" s="43">
        <v>0</v>
      </c>
      <c r="H192" s="43">
        <v>0</v>
      </c>
      <c r="I192" s="43">
        <v>0</v>
      </c>
      <c r="J192" s="41" t="s">
        <v>54</v>
      </c>
    </row>
    <row r="193" spans="1:10" s="44" customFormat="1" ht="15.75" x14ac:dyDescent="0.25">
      <c r="A193" s="2" t="s">
        <v>244</v>
      </c>
      <c r="B193" s="3" t="s">
        <v>369</v>
      </c>
      <c r="C193" s="5" t="s">
        <v>370</v>
      </c>
      <c r="D193" s="43">
        <v>0</v>
      </c>
      <c r="E193" s="43">
        <v>0</v>
      </c>
      <c r="F193" s="43">
        <v>0</v>
      </c>
      <c r="G193" s="43">
        <v>0</v>
      </c>
      <c r="H193" s="43">
        <v>0</v>
      </c>
      <c r="I193" s="43">
        <v>0</v>
      </c>
      <c r="J193" s="41" t="s">
        <v>54</v>
      </c>
    </row>
    <row r="194" spans="1:10" s="44" customFormat="1" ht="15.75" x14ac:dyDescent="0.25">
      <c r="A194" s="2" t="s">
        <v>244</v>
      </c>
      <c r="B194" s="3" t="s">
        <v>371</v>
      </c>
      <c r="C194" s="5" t="s">
        <v>372</v>
      </c>
      <c r="D194" s="43">
        <v>0</v>
      </c>
      <c r="E194" s="43">
        <v>0</v>
      </c>
      <c r="F194" s="43">
        <v>0</v>
      </c>
      <c r="G194" s="43">
        <v>0</v>
      </c>
      <c r="H194" s="43">
        <v>0</v>
      </c>
      <c r="I194" s="43">
        <v>0</v>
      </c>
      <c r="J194" s="41" t="s">
        <v>54</v>
      </c>
    </row>
    <row r="195" spans="1:10" s="44" customFormat="1" x14ac:dyDescent="0.25">
      <c r="C195" s="45"/>
    </row>
  </sheetData>
  <mergeCells count="14">
    <mergeCell ref="A13:J13"/>
    <mergeCell ref="A15:A18"/>
    <mergeCell ref="B15:B18"/>
    <mergeCell ref="C15:C18"/>
    <mergeCell ref="D15:I16"/>
    <mergeCell ref="J15:J18"/>
    <mergeCell ref="D17:G17"/>
    <mergeCell ref="H17:I17"/>
    <mergeCell ref="A12:J12"/>
    <mergeCell ref="A4:J4"/>
    <mergeCell ref="A6:J6"/>
    <mergeCell ref="A7:J7"/>
    <mergeCell ref="A9:J9"/>
    <mergeCell ref="A11:J11"/>
  </mergeCells>
  <conditionalFormatting sqref="B119">
    <cfRule type="containsBlanks" dxfId="3" priority="3087">
      <formula>LEN(TRIM(#REF!))=0</formula>
    </cfRule>
  </conditionalFormatting>
  <conditionalFormatting sqref="A118">
    <cfRule type="containsBlanks" dxfId="2" priority="1">
      <formula>LEN(TRIM(#REF!))=0</formula>
    </cfRule>
  </conditionalFormatting>
  <conditionalFormatting sqref="A116">
    <cfRule type="containsBlanks" dxfId="1" priority="3">
      <formula>LEN(TRIM(#REF!))=0</formula>
    </cfRule>
  </conditionalFormatting>
  <conditionalFormatting sqref="A117">
    <cfRule type="containsBlanks" dxfId="0" priority="2">
      <formula>LEN(TRIM(#REF!))=0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8_Ам.область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Очакова Татьяна Владимировна</cp:lastModifiedBy>
  <dcterms:created xsi:type="dcterms:W3CDTF">2022-03-09T23:45:06Z</dcterms:created>
  <dcterms:modified xsi:type="dcterms:W3CDTF">2022-04-11T02:46:18Z</dcterms:modified>
</cp:coreProperties>
</file>