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<sst xmlns="http://schemas.openxmlformats.org/spreadsheetml/2006/main" count="10294" uniqueCount="2759">
  <si>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</si>
  <si>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</si>
  <si>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</si>
  <si>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</si>
  <si>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</si>
  <si>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</si>
  <si>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</si>
  <si>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</si>
  <si>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</si>
  <si>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</si>
  <si>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</si>
  <si>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</si>
  <si>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</si>
  <si>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</si>
  <si>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</si>
  <si>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</si>
  <si>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</si>
  <si>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</si>
  <si>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</si>
  <si>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</si>
  <si>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</si>
  <si>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</si>
  <si>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</si>
  <si>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</si>
  <si>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</si>
  <si>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</si>
  <si>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</si>
  <si>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</si>
  <si>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</si>
  <si>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</si>
  <si>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</si>
  <si>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</si>
  <si>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</si>
  <si>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</si>
  <si>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</si>
  <si>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</si>
  <si>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</si>
  <si>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</si>
  <si>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</si>
  <si>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</si>
  <si>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</si>
  <si>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220/167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</si>
  <si>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</si>
  <si>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</si>
  <si>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</si>
  <si>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</si>
  <si>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</si>
  <si>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</si>
  <si>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</si>
  <si>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</si>
  <si>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</si>
  <si>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</si>
  <si>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</si>
  <si>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</si>
  <si>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</si>
  <si>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</si>
  <si>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</si>
  <si>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</si>
  <si>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</si>
  <si>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</si>
  <si>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</si>
  <si>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</si>
  <si>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</si>
  <si>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</si>
  <si>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</si>
  <si>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</si>
  <si>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</si>
  <si>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</si>
  <si>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</si>
  <si>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</si>
  <si>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</si>
  <si>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</si>
  <si>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</si>
  <si>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</si>
  <si>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</si>
  <si>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</si>
  <si>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</si>
  <si>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</si>
  <si>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</si>
  <si>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</si>
  <si>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</si>
  <si>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</si>
  <si>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</si>
  <si>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</si>
  <si>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</si>
  <si>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</si>
  <si>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</si>
  <si>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</si>
  <si>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</si>
  <si>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</si>
  <si>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</si>
  <si>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</si>
  <si>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</si>
  <si>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</si>
  <si>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</si>
  <si>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</si>
  <si>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</si>
  <si>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</si>
  <si>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</si>
  <si>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</si>
  <si>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</si>
  <si>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</si>
  <si>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</si>
  <si>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</si>
  <si>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</si>
  <si>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</si>
  <si>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</si>
  <si>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</si>
  <si>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</si>
  <si>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</si>
  <si>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</si>
  <si>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</si>
  <si>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</si>
  <si>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</si>
  <si>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</si>
  <si>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</si>
  <si>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</si>
  <si>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</si>
  <si>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</si>
  <si>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</si>
  <si>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</si>
  <si>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</si>
  <si>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</si>
  <si>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</si>
  <si>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</si>
  <si>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</si>
  <si>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</si>
  <si>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</si>
  <si>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</si>
  <si>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</si>
  <si>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</si>
  <si>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</si>
  <si>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</si>
  <si>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</si>
  <si>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</si>
  <si>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</si>
  <si>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</si>
  <si>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</si>
  <si>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</si>
  <si>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</si>
  <si>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</si>
  <si>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</si>
  <si>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</si>
  <si>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</si>
  <si>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</si>
  <si>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</si>
  <si>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</si>
  <si>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</si>
  <si>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</si>
  <si>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</si>
  <si>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</si>
  <si>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</si>
  <si>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</si>
  <si>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</si>
  <si>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</si>
  <si>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</si>
  <si>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</si>
  <si>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</si>
  <si>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</si>
  <si>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</si>
  <si>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</si>
  <si>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</si>
  <si>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</si>
  <si>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</si>
  <si>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</si>
  <si>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</si>
  <si>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</si>
  <si>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</si>
  <si>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</si>
  <si>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</si>
  <si>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</si>
  <si>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</si>
  <si>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</si>
  <si>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</si>
  <si>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</si>
  <si>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</si>
  <si>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</si>
  <si>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</si>
  <si>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</si>
  <si>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</si>
  <si>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</si>
  <si>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</si>
  <si>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</si>
  <si>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</si>
  <si>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</si>
  <si>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</si>
  <si>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</si>
  <si>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</si>
  <si>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</si>
  <si>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</si>
  <si>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</si>
  <si>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</si>
  <si>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</si>
  <si>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</si>
  <si>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</si>
  <si>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</si>
  <si>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</si>
  <si>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</si>
  <si>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</si>
  <si>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</si>
  <si>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</si>
  <si>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</si>
  <si>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</si>
  <si>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</si>
  <si>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</si>
  <si>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</si>
  <si>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</si>
  <si>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</si>
  <si>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</si>
  <si>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</si>
  <si>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</si>
  <si>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</si>
  <si>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</si>
  <si>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</si>
  <si>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</si>
  <si>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</si>
  <si>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</si>
  <si>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</si>
  <si>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</si>
  <si>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</si>
  <si>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</si>
  <si>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</si>
  <si>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</si>
  <si>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</si>
  <si>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</si>
  <si>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</si>
  <si>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</si>
  <si>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</si>
  <si>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</si>
  <si>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</si>
  <si>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</si>
  <si>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</si>
  <si>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</si>
  <si>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</si>
  <si>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</si>
  <si>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</si>
  <si>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</si>
  <si>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</si>
  <si>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</si>
  <si>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</si>
  <si>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</si>
  <si>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</si>
  <si>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</si>
  <si>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</si>
  <si>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</si>
  <si>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</si>
  <si>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</si>
  <si>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</si>
  <si>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</si>
  <si>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</si>
  <si>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</si>
  <si>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</si>
  <si>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</si>
  <si>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</si>
  <si>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</si>
  <si>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</si>
  <si>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</si>
  <si>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</si>
  <si>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</si>
  <si>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</si>
  <si>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</si>
  <si>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</si>
  <si>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</si>
  <si>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</si>
  <si>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</si>
  <si>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</si>
  <si>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</si>
  <si>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</si>
  <si>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</si>
  <si>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</si>
  <si>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</si>
  <si>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</si>
  <si>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</si>
  <si>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</si>
  <si>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</si>
  <si>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</si>
  <si>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</si>
  <si>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</si>
  <si>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</si>
  <si>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</si>
  <si>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</si>
  <si>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</si>
  <si>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</si>
  <si>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</si>
  <si>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</si>
  <si>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</si>
  <si>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</si>
  <si>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</si>
  <si>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</si>
  <si>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</si>
  <si>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</si>
  <si>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</si>
  <si>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</si>
  <si>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</si>
  <si>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</si>
  <si>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</si>
  <si>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</si>
  <si>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</si>
  <si>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</si>
  <si>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</si>
  <si>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</si>
  <si>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</si>
  <si>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</si>
  <si>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</si>
  <si>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</si>
  <si>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</si>
  <si>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</si>
  <si>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</si>
  <si>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</si>
  <si>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</si>
  <si>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</si>
  <si>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</si>
  <si>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</si>
  <si>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</si>
  <si>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</si>
  <si>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</si>
  <si>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</si>
  <si>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</si>
  <si>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</si>
  <si>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</si>
  <si>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</si>
  <si>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</si>
  <si>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</si>
  <si>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</si>
  <si>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</si>
  <si>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</si>
  <si>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</si>
  <si>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</si>
  <si>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</si>
  <si>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</si>
  <si>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</si>
  <si>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</si>
  <si>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</si>
  <si>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</si>
  <si>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</si>
  <si>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</si>
  <si>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</si>
  <si>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</si>
  <si>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</si>
  <si>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</si>
  <si>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</si>
  <si>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</si>
  <si>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</si>
  <si>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</si>
  <si>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</si>
  <si>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</si>
  <si>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</si>
  <si>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</si>
  <si>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</si>
  <si>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</si>
  <si>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</si>
  <si>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</si>
  <si>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</si>
  <si>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</si>
  <si>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</si>
  <si>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</si>
  <si>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</si>
  <si>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</si>
  <si>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</si>
  <si>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</si>
  <si>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</si>
  <si>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</si>
  <si>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</si>
  <si>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</si>
  <si>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</si>
  <si>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</si>
  <si>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</si>
  <si>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</si>
  <si>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</si>
  <si>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</si>
  <si>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</si>
  <si>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</si>
  <si>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</si>
  <si>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</si>
  <si>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</si>
  <si>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</si>
  <si>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</si>
  <si>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</si>
  <si>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</si>
  <si>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</si>
  <si>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</si>
  <si>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</si>
  <si>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</si>
  <si>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</si>
  <si>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</si>
  <si>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</si>
  <si>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</si>
  <si>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</si>
  <si>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</si>
  <si>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</si>
  <si>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</si>
  <si>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</si>
  <si>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</si>
  <si>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</si>
  <si>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</si>
  <si>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</si>
  <si>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</si>
  <si>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</si>
  <si>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</si>
  <si>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</si>
  <si>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</si>
  <si>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</si>
  <si>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</si>
  <si>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</si>
  <si>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</si>
  <si>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</si>
  <si>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</si>
  <si>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</si>
  <si>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</si>
  <si>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</si>
  <si>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</si>
  <si>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</si>
  <si>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</si>
  <si>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</si>
  <si>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</si>
  <si>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</si>
  <si>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</si>
  <si>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</si>
  <si>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</si>
  <si>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</si>
  <si>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</si>
  <si>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</si>
  <si>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</si>
  <si>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</si>
  <si>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</si>
  <si>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</si>
  <si>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</si>
  <si>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</si>
  <si>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</si>
  <si>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</si>
  <si>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</si>
  <si>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</si>
  <si>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</si>
  <si>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</si>
  <si>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</si>
  <si>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</si>
  <si>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</si>
  <si>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</si>
  <si>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</si>
  <si>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</si>
  <si>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</si>
  <si>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</si>
  <si>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</si>
  <si>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</si>
  <si>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</si>
  <si>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</si>
  <si>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</si>
  <si>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</si>
  <si>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</si>
  <si>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</si>
  <si>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</si>
  <si>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</si>
  <si>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</si>
  <si>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</si>
  <si>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</si>
  <si>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</si>
  <si>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</si>
  <si>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</si>
  <si>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</si>
  <si>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</si>
  <si>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</si>
  <si>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</si>
  <si>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</si>
  <si>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</si>
  <si>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</si>
  <si>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</si>
  <si>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</si>
  <si>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</si>
  <si>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</si>
  <si>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</si>
  <si>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</si>
  <si>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</si>
  <si>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</si>
  <si>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</si>
  <si>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</si>
  <si>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</si>
  <si>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</si>
  <si>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</si>
  <si>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</si>
  <si>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</si>
  <si>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</si>
  <si>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</si>
  <si>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</si>
  <si>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</si>
  <si>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</si>
  <si>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</si>
  <si>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</si>
  <si>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</si>
  <si>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</si>
  <si>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</si>
  <si>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</si>
  <si>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</si>
  <si>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</si>
  <si>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</si>
  <si>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</si>
  <si>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</si>
  <si>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</si>
  <si>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</si>
  <si>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</si>
  <si>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</si>
  <si>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</si>
  <si>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</si>
  <si>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</si>
  <si>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Административное здание,г.Биробиджан,ул.Шолом-Алейхема,земельный участок 42А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</si>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</sst>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CD8B9-3AAB-5B4A-C384-EAB1DD8D64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7899F7-2256-5893-A74D-DFB1950E4CBB}" mc:Ignorable="x14ac xr xr2 xr3">
  <sheetPr>
    <tabColor rgb="FFCCCCFF"/>
  </sheetPr>
  <dimension ref="A1:Q79"/>
  <sheetViews>
    <sheetView topLeftCell="C1" showGridLines="0" zoomScale="90" workbookViewId="0">
      <selection activeCell="I7" sqref="I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45743.440358796295</v>
      </c>
      <c r="G11" s="78"/>
      <c r="H11" s="774" t="s">
        <v>22</v>
      </c>
      <c r="J11" s="877" t="s">
        <v>23</v>
      </c>
      <c r="Q11" s="75">
        <v>0</v>
      </c>
    </row>
    <row customHeight="1" ht="22.5">
      <c r="A12" s="2099"/>
      <c r="D12" s="76"/>
      <c r="E12" s="1166" t="s">
        <v>24</v>
      </c>
      <c r="F12" s="1733">
        <v>46292.44085648148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45715.44123842593</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D74E7CC-393E-9E6E-99F3-62BA23FC8CF3}"/>
    <hyperlink ref="H17" location="Титульный!H9" display="Как заполнить?" tooltip="Помощь по работе с полями отчётной формы" xr:uid="{3539AC04-06CE-2FEE-78E5-7F9FD3ADA428}"/>
    <hyperlink ref="H39" location="Титульный!H9" display="Как заполнить?" tooltip="Помощь по работе с полями отчётной формы" xr:uid="{FB3BE9BC-33B3-7FDA-D7FC-F619E771FFCE}"/>
    <hyperlink ref="H62" location="Титульный!H9" display="Как заполнить?" tooltip="Помощь по работе с полями отчётной формы" xr:uid="{5E21F9A3-6AC6-1CD1-195E-C4947B5D1E05}"/>
    <hyperlink ref="F70" r:id="rId4" xr:uid="{730D6A66-BB8F-D8B6-41C5-D92390E5AC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74912-6862-C1B4-D731-A81AF992F20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Биробиджан(99701000)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8B76D-E652-8C8D-26F9-43931FF091D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 СП "Биробиджанская ТЭЦ"</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99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D069B-20C8-6B17-7A18-246FB7B4C1B1}" mc:Ignorable="x14ac xr xr2 xr3">
  <sheetPr>
    <tabColor rgb="FFCCCCFF"/>
  </sheetPr>
  <dimension ref="A1:AR146"/>
  <sheetViews>
    <sheetView showGridLines="0" zoomScale="110" workbookViewId="0" tabSelected="1">
      <pane xSplit="6" ySplit="12" topLeftCell="G46" activePane="bottomRight" state="frozen"/>
      <selection pane="bottomLeft" activeCell="A13" sqref="A13"/>
      <selection pane="topRight" activeCell="G1" sqref="G1"/>
      <selection pane="bottomRight" activeCell="G74" sqref="G7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 СП "Биробиджанская ТЭЦ"</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105</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108</v>
      </c>
      <c r="L10" s="2128" t="s">
        <v>88</v>
      </c>
      <c r="M10" s="2128"/>
      <c r="N10" s="111" t="s">
        <v>128</v>
      </c>
      <c r="O10" s="111" t="s">
        <v>108</v>
      </c>
      <c r="P10" s="2128" t="s">
        <v>88</v>
      </c>
      <c r="Q10" s="2128"/>
      <c r="R10" s="111" t="s">
        <v>128</v>
      </c>
      <c r="S10" s="284" t="s">
        <v>108</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109</v>
      </c>
      <c r="E11" s="1250" t="s">
        <v>110</v>
      </c>
      <c r="F11" s="1250"/>
      <c r="G11" s="1250" t="s">
        <v>90</v>
      </c>
      <c r="H11" s="2157" t="s">
        <v>111</v>
      </c>
      <c r="I11" s="2157"/>
      <c r="J11" s="1250" t="s">
        <v>92</v>
      </c>
      <c r="K11" s="1250" t="s">
        <v>93</v>
      </c>
      <c r="L11" s="2157" t="s">
        <v>99</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159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201</v>
      </c>
      <c r="F58" s="2146" t="s">
        <v>66</v>
      </c>
      <c r="G58" s="2631" t="str">
        <f>INDEX(VD_NAME_LIST,MATCH("4190072",VD_ID_LIST,0))</f>
        <v>Подключение (технологическое присоединение) к системе теплоснабжения</v>
      </c>
      <c r="H58" s="2554"/>
      <c r="I58" s="2554">
        <v>1</v>
      </c>
      <c r="J58" s="2502" t="s">
        <v>202</v>
      </c>
      <c r="K58" s="2186" t="s">
        <v>19</v>
      </c>
      <c r="L58" s="2109"/>
      <c r="M58" s="2109" t="s">
        <v>109</v>
      </c>
      <c r="N58" s="439" t="s">
        <v>28</v>
      </c>
      <c r="O58" s="2186" t="s">
        <v>19</v>
      </c>
      <c r="P58" s="2109"/>
      <c r="Q58" s="2109" t="s">
        <v>109</v>
      </c>
      <c r="R58" s="2632" t="s">
        <v>28</v>
      </c>
      <c r="S58" s="2108" t="s">
        <v>66</v>
      </c>
      <c r="T58" s="2109"/>
      <c r="U58" s="2109" t="s">
        <v>109</v>
      </c>
      <c r="V58" s="2572" t="s">
        <v>203</v>
      </c>
      <c r="W58" s="2502"/>
      <c r="X58" s="1268"/>
      <c r="Y58" s="1268"/>
      <c r="Z58" s="1268"/>
      <c r="AA58" s="1268"/>
      <c r="AB58" s="1268" t="s">
        <v>204</v>
      </c>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Биробиджанская ТЭЦ</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210</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7"/>
      <c r="H60" s="2504"/>
      <c r="I60" s="2504"/>
      <c r="J60" s="2534"/>
      <c r="K60" s="2187"/>
      <c r="L60" s="2504"/>
      <c r="M60" s="2504"/>
      <c r="N60" s="2632" t="s">
        <v>28</v>
      </c>
      <c r="O60" s="2113"/>
      <c r="P60" s="2638"/>
      <c r="Q60" s="2639"/>
      <c r="R60" s="2640" t="s">
        <v>211</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7"/>
      <c r="H61" s="2504"/>
      <c r="I61" s="2504"/>
      <c r="J61" s="2534"/>
      <c r="K61" s="2113"/>
      <c r="L61" s="2646"/>
      <c r="M61" s="2647"/>
      <c r="N61" s="2648" t="s">
        <v>212</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213</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CE519-BBA1-C0DC-E765-E9D520132E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 СП "Биробиджанская ТЭЦ"</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121</v>
      </c>
      <c r="G8" s="2194"/>
      <c r="H8" s="2193" t="s">
        <v>88</v>
      </c>
      <c r="I8" s="2194"/>
      <c r="J8" s="2128" t="s">
        <v>122</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127</v>
      </c>
      <c r="H9" s="2195"/>
      <c r="I9" s="2196"/>
      <c r="J9" s="2102"/>
      <c r="K9" s="1560"/>
      <c r="L9" s="2128" t="s">
        <v>292</v>
      </c>
      <c r="M9" s="2102"/>
      <c r="N9" s="2193" t="s">
        <v>88</v>
      </c>
      <c r="O9" s="2194"/>
      <c r="P9" s="2128" t="s">
        <v>128</v>
      </c>
      <c r="Q9" s="1557"/>
      <c r="R9" s="2128" t="s">
        <v>292</v>
      </c>
      <c r="S9" s="2102"/>
      <c r="T9" s="2193" t="s">
        <v>88</v>
      </c>
      <c r="U9" s="2194"/>
      <c r="V9" s="2128" t="s">
        <v>128</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129</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DD7B-A263-AF87-C61B-23C60CB5126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 СП "Биробиджанская ТЭЦ"</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Еврейская автономная область</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1434031363</v>
      </c>
      <c r="G14" s="1013" t="s">
        <v>313</v>
      </c>
      <c r="H14" s="476"/>
      <c r="J14" s="456">
        <v>0</v>
      </c>
    </row>
    <row customHeight="1" ht="22.5" hidden="1">
      <c r="A15" s="458"/>
      <c r="B15" s="503"/>
      <c r="C15" s="458"/>
      <c r="D15" s="1010" t="s">
        <v>314</v>
      </c>
      <c r="E15" s="1011" t="s">
        <v>315</v>
      </c>
      <c r="F15" s="1012" t="str">
        <f>IF(kpp="","",kpp)</f>
        <v>790145002</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632C6-C03F-1A3E-CE57-951225F10C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 СП "Биробиджанская ТЭЦ"</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2946D-B6CA-6A7F-5A69-E7D058BDAF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"ДГК" СП "Биробиджанская ТЭЦ"</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74786-ED1E-9647-E8A9-603CC17BC16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"ДГК" СП "Биробиджанская ТЭЦ"</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93909-3B33-142C-E393-D988985893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45715.44123842593</v>
      </c>
      <c r="W30" s="2265"/>
      <c r="X30" s="2265"/>
      <c r="Y30" s="2265"/>
      <c r="Z30" s="2265"/>
      <c r="AA30" s="2265"/>
      <c r="AB30" s="2265"/>
      <c r="AC30" s="327"/>
      <c r="AD30" s="2265" t="str">
        <f>IF(TITLE_DATE_PR_CHANGE="",IF(TITLE_DATE_PR="","",TITLE_DATE_PR),TITLE_DATE_PR_CHANGE)</f>
        <v>45715.44123842593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220/167</v>
      </c>
      <c r="W31" s="2252"/>
      <c r="X31" s="2252"/>
      <c r="Y31" s="2252"/>
      <c r="Z31" s="2252"/>
      <c r="AA31" s="2252"/>
      <c r="AB31" s="2252"/>
      <c r="AC31" s="327"/>
      <c r="AD31" s="2252" t="str">
        <f>IF(TITLE_NUMBER_PR_CHANGE="",IF(TITLE_NUMBER_PR="","",TITLE_NUMBER_PR),TITLE_NUMBER_PR_CHANGE)</f>
        <v>220/167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45715.44123842593</v>
      </c>
      <c r="W34" s="2265"/>
      <c r="X34" s="2265"/>
      <c r="Y34" s="2265"/>
      <c r="Z34" s="2265"/>
      <c r="AA34" s="2265"/>
      <c r="AB34" s="2265"/>
      <c r="AC34" s="327"/>
      <c r="AD34" s="2265" t="str">
        <f>IF(TITLE_DATE_PR_CHANGE="",IF(TITLE_DATE_PR="","",TITLE_DATE_PR),TITLE_DATE_PR_CHANGE)</f>
        <v>45715.44123842593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220/167</v>
      </c>
      <c r="W35" s="2252"/>
      <c r="X35" s="2252"/>
      <c r="Y35" s="2252"/>
      <c r="Z35" s="2252"/>
      <c r="AA35" s="2252"/>
      <c r="AB35" s="2252"/>
      <c r="AC35" s="327"/>
      <c r="AD35" s="2252" t="str">
        <f>IF(TITLE_NUMBER_PR_CHANGE="",IF(TITLE_NUMBER_PR="","",TITLE_NUMBER_PR),TITLE_NUMBER_PR_CHANGE)</f>
        <v>220/167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FA59D-A4E8-4BD4-36DE-40FFD9F314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45715.44123842593</v>
      </c>
      <c r="W30" s="2265"/>
      <c r="X30" s="2265"/>
      <c r="Y30" s="2265"/>
      <c r="Z30" s="2265"/>
      <c r="AA30" s="2265"/>
      <c r="AB30" s="2265"/>
      <c r="AC30" s="327"/>
      <c r="AD30" s="2265" t="str">
        <f>IF(TITLE_DATE_PR_CHANGE="",IF(TITLE_DATE_PR="","",TITLE_DATE_PR),TITLE_DATE_PR_CHANGE)</f>
        <v>45715.44123842593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220/167</v>
      </c>
      <c r="W31" s="2252"/>
      <c r="X31" s="2252"/>
      <c r="Y31" s="2252"/>
      <c r="Z31" s="2252"/>
      <c r="AA31" s="2252"/>
      <c r="AB31" s="2252"/>
      <c r="AC31" s="327"/>
      <c r="AD31" s="2252" t="str">
        <f>IF(TITLE_NUMBER_PR_CHANGE="",IF(TITLE_NUMBER_PR="","",TITLE_NUMBER_PR),TITLE_NUMBER_PR_CHANGE)</f>
        <v>220/167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45715.44123842593</v>
      </c>
      <c r="W34" s="2265"/>
      <c r="X34" s="2265"/>
      <c r="Y34" s="2265"/>
      <c r="Z34" s="2265"/>
      <c r="AA34" s="2265"/>
      <c r="AB34" s="2265"/>
      <c r="AC34" s="327"/>
      <c r="AD34" s="2265" t="str">
        <f>IF(TITLE_DATE_PR_CHANGE="",IF(TITLE_DATE_PR="","",TITLE_DATE_PR),TITLE_DATE_PR_CHANGE)</f>
        <v>45715.44123842593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220/167</v>
      </c>
      <c r="W35" s="2252"/>
      <c r="X35" s="2252"/>
      <c r="Y35" s="2252"/>
      <c r="Z35" s="2252"/>
      <c r="AA35" s="2252"/>
      <c r="AB35" s="2252"/>
      <c r="AC35" s="327"/>
      <c r="AD35" s="2252" t="str">
        <f>IF(TITLE_NUMBER_PR_CHANGE="",IF(TITLE_NUMBER_PR="","",TITLE_NUMBER_PR),TITLE_NUMBER_PR_CHANGE)</f>
        <v>220/167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FB927-558A-61DB-B9B2-E6CB9BC2DD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45715.44123842593</v>
      </c>
      <c r="W30" s="2265"/>
      <c r="X30" s="2265"/>
      <c r="Y30" s="2265"/>
      <c r="Z30" s="2265"/>
      <c r="AA30" s="2265"/>
      <c r="AB30" s="2265"/>
      <c r="AC30" s="1636"/>
      <c r="AD30" s="2265" t="str">
        <f>IF(TITLE_DATE_PR_CHANGE="",IF(TITLE_DATE_PR="","",TITLE_DATE_PR),TITLE_DATE_PR_CHANGE)</f>
        <v>45715.44123842593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220/167</v>
      </c>
      <c r="W31" s="2252"/>
      <c r="X31" s="2252"/>
      <c r="Y31" s="2252"/>
      <c r="Z31" s="2252"/>
      <c r="AA31" s="2252"/>
      <c r="AB31" s="2252"/>
      <c r="AC31" s="1636"/>
      <c r="AD31" s="2252" t="str">
        <f>IF(TITLE_NUMBER_PR_CHANGE="",IF(TITLE_NUMBER_PR="","",TITLE_NUMBER_PR),TITLE_NUMBER_PR_CHANGE)</f>
        <v>220/167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45715.44123842593</v>
      </c>
      <c r="W34" s="2265"/>
      <c r="X34" s="2265"/>
      <c r="Y34" s="2265"/>
      <c r="Z34" s="2265"/>
      <c r="AA34" s="2265"/>
      <c r="AB34" s="2265"/>
      <c r="AC34" s="1636"/>
      <c r="AD34" s="2265" t="str">
        <f>IF(TITLE_DATE_PR_CHANGE="",IF(TITLE_DATE_PR="","",TITLE_DATE_PR),TITLE_DATE_PR_CHANGE)</f>
        <v>45715.44123842593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220/167</v>
      </c>
      <c r="W35" s="2252"/>
      <c r="X35" s="2252"/>
      <c r="Y35" s="2252"/>
      <c r="Z35" s="2252"/>
      <c r="AA35" s="2252"/>
      <c r="AB35" s="2252"/>
      <c r="AC35" s="1636"/>
      <c r="AD35" s="2252" t="str">
        <f>IF(TITLE_NUMBER_PR_CHANGE="",IF(TITLE_NUMBER_PR="","",TITLE_NUMBER_PR),TITLE_NUMBER_PR_CHANGE)</f>
        <v>220/167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AD79F-AFB4-F6D5-F325-E7D6469FA9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45715.44123842593</v>
      </c>
      <c r="W30" s="2265"/>
      <c r="X30" s="2265"/>
      <c r="Y30" s="2265"/>
      <c r="Z30" s="2265"/>
      <c r="AA30" s="2265"/>
      <c r="AB30" s="2265"/>
      <c r="AC30" s="1636"/>
      <c r="AD30" s="2265" t="str">
        <f>IF(TITLE_DATE_PR_CHANGE="",IF(TITLE_DATE_PR="","",TITLE_DATE_PR),TITLE_DATE_PR_CHANGE)</f>
        <v>45715.44123842593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220/167</v>
      </c>
      <c r="W31" s="2252"/>
      <c r="X31" s="2252"/>
      <c r="Y31" s="2252"/>
      <c r="Z31" s="2252"/>
      <c r="AA31" s="2252"/>
      <c r="AB31" s="2252"/>
      <c r="AC31" s="1636"/>
      <c r="AD31" s="2252" t="str">
        <f>IF(TITLE_NUMBER_PR_CHANGE="",IF(TITLE_NUMBER_PR="","",TITLE_NUMBER_PR),TITLE_NUMBER_PR_CHANGE)</f>
        <v>220/167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45715.44123842593</v>
      </c>
      <c r="W34" s="2265"/>
      <c r="X34" s="2265"/>
      <c r="Y34" s="2265"/>
      <c r="Z34" s="2265"/>
      <c r="AA34" s="2265"/>
      <c r="AB34" s="2265"/>
      <c r="AC34" s="1636"/>
      <c r="AD34" s="2265" t="str">
        <f>IF(TITLE_DATE_PR_CHANGE="",IF(TITLE_DATE_PR="","",TITLE_DATE_PR),TITLE_DATE_PR_CHANGE)</f>
        <v>45715.44123842593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220/167</v>
      </c>
      <c r="W35" s="2252"/>
      <c r="X35" s="2252"/>
      <c r="Y35" s="2252"/>
      <c r="Z35" s="2252"/>
      <c r="AA35" s="2252"/>
      <c r="AB35" s="2252"/>
      <c r="AC35" s="1636"/>
      <c r="AD35" s="2252" t="str">
        <f>IF(TITLE_NUMBER_PR_CHANGE="",IF(TITLE_NUMBER_PR="","",TITLE_NUMBER_PR),TITLE_NUMBER_PR_CHANGE)</f>
        <v>220/167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CEAFB-B854-AF69-7E86-1871253809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45715.44123842593</v>
      </c>
      <c r="W30" s="2265"/>
      <c r="X30" s="2265"/>
      <c r="Y30" s="2265"/>
      <c r="Z30" s="2265"/>
      <c r="AA30" s="2265"/>
      <c r="AB30" s="2265"/>
      <c r="AC30" s="327"/>
      <c r="AD30" s="2265" t="str">
        <f>IF(TITLE_DATE_PR_CHANGE="",IF(TITLE_DATE_PR="","",TITLE_DATE_PR),TITLE_DATE_PR_CHANGE)</f>
        <v>45715.44123842593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220/167</v>
      </c>
      <c r="W31" s="2252"/>
      <c r="X31" s="2252"/>
      <c r="Y31" s="2252"/>
      <c r="Z31" s="2252"/>
      <c r="AA31" s="2252"/>
      <c r="AB31" s="2252"/>
      <c r="AC31" s="327"/>
      <c r="AD31" s="2252" t="str">
        <f>IF(TITLE_NUMBER_PR_CHANGE="",IF(TITLE_NUMBER_PR="","",TITLE_NUMBER_PR),TITLE_NUMBER_PR_CHANGE)</f>
        <v>220/167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45715.44123842593</v>
      </c>
      <c r="W34" s="2265"/>
      <c r="X34" s="2265"/>
      <c r="Y34" s="2265"/>
      <c r="Z34" s="2265"/>
      <c r="AA34" s="2265"/>
      <c r="AB34" s="2265"/>
      <c r="AC34" s="327"/>
      <c r="AD34" s="2265" t="str">
        <f>IF(TITLE_DATE_PR_CHANGE="",IF(TITLE_DATE_PR="","",TITLE_DATE_PR),TITLE_DATE_PR_CHANGE)</f>
        <v>45715.44123842593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220/167</v>
      </c>
      <c r="W35" s="2252"/>
      <c r="X35" s="2252"/>
      <c r="Y35" s="2252"/>
      <c r="Z35" s="2252"/>
      <c r="AA35" s="2252"/>
      <c r="AB35" s="2252"/>
      <c r="AC35" s="327"/>
      <c r="AD35" s="2252" t="str">
        <f>IF(TITLE_NUMBER_PR_CHANGE="",IF(TITLE_NUMBER_PR="","",TITLE_NUMBER_PR),TITLE_NUMBER_PR_CHANGE)</f>
        <v>220/167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30CC7-A015-7008-AF23-2B7DA3BDA6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45715.44123842593</v>
      </c>
      <c r="W30" s="2265"/>
      <c r="X30" s="2265"/>
      <c r="Y30" s="2265"/>
      <c r="Z30" s="2265"/>
      <c r="AA30" s="2265"/>
      <c r="AB30" s="2265"/>
      <c r="AC30" s="327"/>
      <c r="AD30" s="2265" t="str">
        <f>IF(TITLE_DATE_PR_CHANGE="",IF(TITLE_DATE_PR="","",TITLE_DATE_PR),TITLE_DATE_PR_CHANGE)</f>
        <v>45715.44123842593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220/167</v>
      </c>
      <c r="W31" s="2252"/>
      <c r="X31" s="2252"/>
      <c r="Y31" s="2252"/>
      <c r="Z31" s="2252"/>
      <c r="AA31" s="2252"/>
      <c r="AB31" s="2252"/>
      <c r="AC31" s="327"/>
      <c r="AD31" s="2252" t="str">
        <f>IF(TITLE_NUMBER_PR_CHANGE="",IF(TITLE_NUMBER_PR="","",TITLE_NUMBER_PR),TITLE_NUMBER_PR_CHANGE)</f>
        <v>220/167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45715.44123842593</v>
      </c>
      <c r="W34" s="2265"/>
      <c r="X34" s="2265"/>
      <c r="Y34" s="2265"/>
      <c r="Z34" s="2265"/>
      <c r="AA34" s="2265"/>
      <c r="AB34" s="2265"/>
      <c r="AC34" s="327"/>
      <c r="AD34" s="2265" t="str">
        <f>IF(TITLE_DATE_PR_CHANGE="",IF(TITLE_DATE_PR="","",TITLE_DATE_PR),TITLE_DATE_PR_CHANGE)</f>
        <v>45715.44123842593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220/167</v>
      </c>
      <c r="W35" s="2252"/>
      <c r="X35" s="2252"/>
      <c r="Y35" s="2252"/>
      <c r="Z35" s="2252"/>
      <c r="AA35" s="2252"/>
      <c r="AB35" s="2252"/>
      <c r="AC35" s="327"/>
      <c r="AD35" s="2252" t="str">
        <f>IF(TITLE_NUMBER_PR_CHANGE="",IF(TITLE_NUMBER_PR="","",TITLE_NUMBER_PR),TITLE_NUMBER_PR_CHANGE)</f>
        <v>220/167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B6CAB-067E-1D25-895D-9E2C2272B7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45715.44123842593</v>
      </c>
      <c r="W30" s="2265"/>
      <c r="X30" s="2265"/>
      <c r="Y30" s="2265"/>
      <c r="Z30" s="2265"/>
      <c r="AA30" s="2265"/>
      <c r="AB30" s="2265"/>
      <c r="AC30" s="327"/>
      <c r="AD30" s="2265" t="str">
        <f>IF(TITLE_DATE_PR_CHANGE="",IF(TITLE_DATE_PR="","",TITLE_DATE_PR),TITLE_DATE_PR_CHANGE)</f>
        <v>45715.44123842593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220/167</v>
      </c>
      <c r="W31" s="2252"/>
      <c r="X31" s="2252"/>
      <c r="Y31" s="2252"/>
      <c r="Z31" s="2252"/>
      <c r="AA31" s="2252"/>
      <c r="AB31" s="2252"/>
      <c r="AC31" s="327"/>
      <c r="AD31" s="2252" t="str">
        <f>IF(TITLE_NUMBER_PR_CHANGE="",IF(TITLE_NUMBER_PR="","",TITLE_NUMBER_PR),TITLE_NUMBER_PR_CHANGE)</f>
        <v>220/167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45715.44123842593</v>
      </c>
      <c r="W34" s="2265"/>
      <c r="X34" s="2265"/>
      <c r="Y34" s="2265"/>
      <c r="Z34" s="2265"/>
      <c r="AA34" s="2265"/>
      <c r="AB34" s="2265"/>
      <c r="AC34" s="327"/>
      <c r="AD34" s="2265" t="str">
        <f>IF(TITLE_DATE_PR_CHANGE="",IF(TITLE_DATE_PR="","",TITLE_DATE_PR),TITLE_DATE_PR_CHANGE)</f>
        <v>45715.44123842593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220/167</v>
      </c>
      <c r="W35" s="2252"/>
      <c r="X35" s="2252"/>
      <c r="Y35" s="2252"/>
      <c r="Z35" s="2252"/>
      <c r="AA35" s="2252"/>
      <c r="AB35" s="2252"/>
      <c r="AC35" s="327"/>
      <c r="AD35" s="2252" t="str">
        <f>IF(TITLE_NUMBER_PR_CHANGE="",IF(TITLE_NUMBER_PR="","",TITLE_NUMBER_PR),TITLE_NUMBER_PR_CHANGE)</f>
        <v>220/167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88D82-A5C9-E518-F6E1-D8B160B42F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45715.44123842593</v>
      </c>
      <c r="W30" s="2265"/>
      <c r="X30" s="2265"/>
      <c r="Y30" s="2265"/>
      <c r="Z30" s="2265"/>
      <c r="AA30" s="2265"/>
      <c r="AB30" s="2265"/>
      <c r="AC30" s="327"/>
      <c r="AD30" s="2265" t="str">
        <f>IF(TITLE_DATE_PR_CHANGE="",IF(TITLE_DATE_PR="","",TITLE_DATE_PR),TITLE_DATE_PR_CHANGE)</f>
        <v>45715.44123842593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220/167</v>
      </c>
      <c r="W31" s="2252"/>
      <c r="X31" s="2252"/>
      <c r="Y31" s="2252"/>
      <c r="Z31" s="2252"/>
      <c r="AA31" s="2252"/>
      <c r="AB31" s="2252"/>
      <c r="AC31" s="327"/>
      <c r="AD31" s="2252" t="str">
        <f>IF(TITLE_NUMBER_PR_CHANGE="",IF(TITLE_NUMBER_PR="","",TITLE_NUMBER_PR),TITLE_NUMBER_PR_CHANGE)</f>
        <v>220/167</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45715.44123842593</v>
      </c>
      <c r="W34" s="2265"/>
      <c r="X34" s="2265"/>
      <c r="Y34" s="2265"/>
      <c r="Z34" s="2265"/>
      <c r="AA34" s="2265"/>
      <c r="AB34" s="2265"/>
      <c r="AC34" s="327"/>
      <c r="AD34" s="2265" t="str">
        <f>IF(TITLE_DATE_PR_CHANGE="",IF(TITLE_DATE_PR="","",TITLE_DATE_PR),TITLE_DATE_PR_CHANGE)</f>
        <v>45715.44123842593</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220/167</v>
      </c>
      <c r="W35" s="2252"/>
      <c r="X35" s="2252"/>
      <c r="Y35" s="2252"/>
      <c r="Z35" s="2252"/>
      <c r="AA35" s="2252"/>
      <c r="AB35" s="2252"/>
      <c r="AC35" s="327"/>
      <c r="AD35" s="2252" t="str">
        <f>IF(TITLE_NUMBER_PR_CHANGE="",IF(TITLE_NUMBER_PR="","",TITLE_NUMBER_PR),TITLE_NUMBER_PR_CHANGE)</f>
        <v>220/167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2DC71-F6C8-BEDA-1A0D-35BDFB5DD00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 СП "Биробиджанская ТЭЦ"</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45715.44123842593</v>
      </c>
      <c r="Y34" s="2265"/>
      <c r="Z34" s="2265"/>
      <c r="AA34" s="2265"/>
      <c r="AB34" s="2265"/>
      <c r="AC34" s="2265"/>
      <c r="AD34" s="2265"/>
      <c r="AE34" s="2265"/>
      <c r="AF34" s="327"/>
      <c r="AG34" s="2265" t="str">
        <f>IF(TITLE_DATE_PR_CHANGE="",IF(TITLE_DATE_PR="","",TITLE_DATE_PR),TITLE_DATE_PR_CHANGE)</f>
        <v>45715.44123842593</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220/167</v>
      </c>
      <c r="Y35" s="2252"/>
      <c r="Z35" s="2252"/>
      <c r="AA35" s="2252"/>
      <c r="AB35" s="2252"/>
      <c r="AC35" s="2252"/>
      <c r="AD35" s="2252"/>
      <c r="AE35" s="2252"/>
      <c r="AF35" s="327"/>
      <c r="AG35" s="2252" t="str">
        <f>IF(TITLE_NUMBER_PR_CHANGE="",IF(TITLE_NUMBER_PR="","",TITLE_NUMBER_PR),TITLE_NUMBER_PR_CHANGE)</f>
        <v>220/167</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45715.44123842593</v>
      </c>
      <c r="Y38" s="2265"/>
      <c r="Z38" s="2265"/>
      <c r="AA38" s="2265"/>
      <c r="AB38" s="2265"/>
      <c r="AC38" s="2265"/>
      <c r="AD38" s="2265"/>
      <c r="AE38" s="2265"/>
      <c r="AF38" s="327"/>
      <c r="AG38" s="2265" t="str">
        <f>IF(TITLE_DATE_PR_CHANGE="",IF(TITLE_DATE_PR="","",TITLE_DATE_PR),TITLE_DATE_PR_CHANGE)</f>
        <v>45715.44123842593</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220/167</v>
      </c>
      <c r="Y39" s="2252"/>
      <c r="Z39" s="2252"/>
      <c r="AA39" s="2252"/>
      <c r="AB39" s="2252"/>
      <c r="AC39" s="2252"/>
      <c r="AD39" s="2252"/>
      <c r="AE39" s="2252"/>
      <c r="AF39" s="327"/>
      <c r="AG39" s="2252" t="str">
        <f>IF(TITLE_NUMBER_PR_CHANGE="",IF(TITLE_NUMBER_PR="","",TITLE_NUMBER_PR),TITLE_NUMBER_PR_CHANGE)</f>
        <v>220/167</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134</v>
      </c>
      <c r="C47" s="1260" t="s">
        <v>135</v>
      </c>
      <c r="D47" s="1260" t="s">
        <v>136</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210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211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212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BC93-03AE-837A-7F74-C972E01836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 СП "Биробиджанская ТЭЦ"</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45715.44123842593</v>
      </c>
      <c r="W31" s="2265"/>
      <c r="X31" s="2265"/>
      <c r="Y31" s="2265"/>
      <c r="Z31" s="2265"/>
      <c r="AA31" s="327"/>
      <c r="AB31" s="2265" t="str">
        <f>IF(TITLE_DATE_PR_CHANGE="",IF(TITLE_DATE_PR="","",TITLE_DATE_PR),TITLE_DATE_PR_CHANGE)</f>
        <v>45715.44123842593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220/167</v>
      </c>
      <c r="W32" s="2252"/>
      <c r="X32" s="2252"/>
      <c r="Y32" s="2252"/>
      <c r="Z32" s="2252"/>
      <c r="AA32" s="327"/>
      <c r="AB32" s="2252" t="str">
        <f>IF(TITLE_NUMBER_PR_CHANGE="",IF(TITLE_NUMBER_PR="","",TITLE_NUMBER_PR),TITLE_NUMBER_PR_CHANGE)</f>
        <v>220/167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45715.44123842593</v>
      </c>
      <c r="W35" s="2265"/>
      <c r="X35" s="2265"/>
      <c r="Y35" s="2265"/>
      <c r="Z35" s="2265"/>
      <c r="AA35" s="327"/>
      <c r="AB35" s="2265" t="str">
        <f>IF(TITLE_DATE_PR_CHANGE="",IF(TITLE_DATE_PR="","",TITLE_DATE_PR),TITLE_DATE_PR_CHANGE)</f>
        <v>45715.44123842593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220/167</v>
      </c>
      <c r="W36" s="2252"/>
      <c r="X36" s="2252"/>
      <c r="Y36" s="2252"/>
      <c r="Z36" s="2252"/>
      <c r="AA36" s="327"/>
      <c r="AB36" s="2252" t="str">
        <f>IF(TITLE_NUMBER_PR_CHANGE="",IF(TITLE_NUMBER_PR="","",TITLE_NUMBER_PR),TITLE_NUMBER_PR_CHANGE)</f>
        <v>220/167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210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211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212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C280B-6251-D86E-F93F-B4CAFF73C1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327"/>
      <c r="AC28" s="2265" t="str">
        <f>IF(TITLE_DATE_PR_CHANGE="",IF(TITLE_DATE_PR="","",TITLE_DATE_PR),TITLE_DATE_PR_CHANGE)</f>
        <v>45715.44123842593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327"/>
      <c r="AC29" s="2252" t="str">
        <f>IF(TITLE_NUMBER_PR_CHANGE="",IF(TITLE_NUMBER_PR="","",TITLE_NUMBER_PR),TITLE_NUMBER_PR_CHANGE)</f>
        <v>220/167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327"/>
      <c r="AC32" s="2265" t="str">
        <f>IF(TITLE_DATE_PR_CHANGE="",IF(TITLE_DATE_PR="","",TITLE_DATE_PR),TITLE_DATE_PR_CHANGE)</f>
        <v>45715.44123842593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327"/>
      <c r="AC33" s="2252" t="str">
        <f>IF(TITLE_NUMBER_PR_CHANGE="",IF(TITLE_NUMBER_PR="","",TITLE_NUMBER_PR),TITLE_NUMBER_PR_CHANGE)</f>
        <v>220/167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9D8D-8424-B913-C894-48EB45CA0E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327"/>
      <c r="AC28" s="2265" t="str">
        <f>IF(TITLE_DATE_PR_CHANGE="",IF(TITLE_DATE_PR="","",TITLE_DATE_PR),TITLE_DATE_PR_CHANGE)</f>
        <v>45715.44123842593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327"/>
      <c r="AC29" s="2252" t="str">
        <f>IF(TITLE_NUMBER_PR_CHANGE="",IF(TITLE_NUMBER_PR="","",TITLE_NUMBER_PR),TITLE_NUMBER_PR_CHANGE)</f>
        <v>220/167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327"/>
      <c r="AC32" s="2265" t="str">
        <f>IF(TITLE_DATE_PR_CHANGE="",IF(TITLE_DATE_PR="","",TITLE_DATE_PR),TITLE_DATE_PR_CHANGE)</f>
        <v>45715.44123842593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327"/>
      <c r="AC33" s="2252" t="str">
        <f>IF(TITLE_NUMBER_PR_CHANGE="",IF(TITLE_NUMBER_PR="","",TITLE_NUMBER_PR),TITLE_NUMBER_PR_CHANGE)</f>
        <v>220/167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C1C19-B219-A72A-5AA8-B4047CEE80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327"/>
      <c r="AC28" s="2265" t="str">
        <f>IF(TITLE_DATE_PR_CHANGE="",IF(TITLE_DATE_PR="","",TITLE_DATE_PR),TITLE_DATE_PR_CHANGE)</f>
        <v>45715.44123842593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327"/>
      <c r="AC29" s="2252" t="str">
        <f>IF(TITLE_NUMBER_PR_CHANGE="",IF(TITLE_NUMBER_PR="","",TITLE_NUMBER_PR),TITLE_NUMBER_PR_CHANGE)</f>
        <v>220/167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327"/>
      <c r="AC32" s="2265" t="str">
        <f>IF(TITLE_DATE_PR_CHANGE="",IF(TITLE_DATE_PR="","",TITLE_DATE_PR),TITLE_DATE_PR_CHANGE)</f>
        <v>45715.44123842593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327"/>
      <c r="AC33" s="2252" t="str">
        <f>IF(TITLE_NUMBER_PR_CHANGE="",IF(TITLE_NUMBER_PR="","",TITLE_NUMBER_PR),TITLE_NUMBER_PR_CHANGE)</f>
        <v>220/167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60EC4-1E84-6B47-587E-A0195C6C3F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327"/>
      <c r="AC28" s="2265" t="str">
        <f>IF(TITLE_DATE_PR_CHANGE="",IF(TITLE_DATE_PR="","",TITLE_DATE_PR),TITLE_DATE_PR_CHANGE)</f>
        <v>45715.44123842593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327"/>
      <c r="AC29" s="2252" t="str">
        <f>IF(TITLE_NUMBER_PR_CHANGE="",IF(TITLE_NUMBER_PR="","",TITLE_NUMBER_PR),TITLE_NUMBER_PR_CHANGE)</f>
        <v>220/167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327"/>
      <c r="AC32" s="2265" t="str">
        <f>IF(TITLE_DATE_PR_CHANGE="",IF(TITLE_DATE_PR="","",TITLE_DATE_PR),TITLE_DATE_PR_CHANGE)</f>
        <v>45715.44123842593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327"/>
      <c r="AC33" s="2252" t="str">
        <f>IF(TITLE_NUMBER_PR_CHANGE="",IF(TITLE_NUMBER_PR="","",TITLE_NUMBER_PR),TITLE_NUMBER_PR_CHANGE)</f>
        <v>220/167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245</v>
      </c>
      <c r="B46" s="1364" t="s">
        <v>246</v>
      </c>
      <c r="C46" s="1364" t="s">
        <v>247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4C25E-272F-CDC7-DFAC-F95A526324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45715.44123842593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220/167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45715.44123842593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220/167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501</v>
      </c>
      <c r="AE39" s="2340"/>
      <c r="AF39" s="2316"/>
      <c r="AG39" s="2316"/>
      <c r="AH39" s="2317"/>
      <c r="AI39" s="2279"/>
      <c r="AJ39" s="2282"/>
      <c r="AK39" s="2128"/>
      <c r="AQ39" s="1632">
        <v>14</v>
      </c>
    </row>
    <row customHeight="1" ht="14.699999999999998">
      <c r="A40" s="1267"/>
      <c r="B40" s="1267" t="s">
        <v>134</v>
      </c>
      <c r="C40" s="1267" t="s">
        <v>135</v>
      </c>
      <c r="D40" s="1267" t="s">
        <v>136</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122</v>
      </c>
      <c r="U42" s="301"/>
      <c r="V42" s="2244"/>
      <c r="W42" s="2244"/>
      <c r="X42" s="2244"/>
      <c r="Y42" s="2244"/>
      <c r="Z42" s="2244"/>
      <c r="AA42" s="2245"/>
      <c r="AB42" s="1953"/>
      <c r="AC42" s="2244"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401</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403</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405</v>
      </c>
      <c r="U45" s="301"/>
      <c r="V45" s="2244"/>
      <c r="W45" s="2244"/>
      <c r="X45" s="2244"/>
      <c r="Y45" s="2244"/>
      <c r="Z45" s="2244"/>
      <c r="AA45" s="2245"/>
      <c r="AB45" s="1953"/>
      <c r="AC45" s="2244" t="str">
        <f>INDEX(PT_DIFFERENTIATION_IST_TE,MATCH(D45,PT_DIFFERENTIATION_IST_TE_ID,0))</f>
        <v>Биробиджанская ТЭЦ</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1.1.1.1.1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51.666666666666664">
      <c r="A48" s="1268" t="s">
        <v>206</v>
      </c>
      <c r="B48" s="1268" t="s">
        <v>207</v>
      </c>
      <c r="C48" s="1268" t="s">
        <v>208</v>
      </c>
      <c r="D48" s="1268" t="s">
        <v>209</v>
      </c>
      <c r="E48" s="2291"/>
      <c r="F48" s="2291"/>
      <c r="G48" s="2291"/>
      <c r="H48" s="2291"/>
      <c r="I48" s="2102"/>
      <c r="J48" s="2102"/>
      <c r="K48" s="1942" t="str">
        <f>S45&amp;".1"</f>
        <v>1.1.1.1.1</v>
      </c>
      <c r="L48" s="1311"/>
      <c r="P48" s="2258"/>
      <c r="Q48" s="2258"/>
      <c r="R48" s="358">
        <v>1</v>
      </c>
      <c r="S48" s="1963" t="str">
        <f>$K48</f>
        <v>1.1.1.1.1</v>
      </c>
      <c r="T48" s="1962" t="s">
        <v>502</v>
      </c>
      <c r="U48" s="301"/>
      <c r="V48" s="752"/>
      <c r="W48" s="1258"/>
      <c r="X48" s="1956"/>
      <c r="Y48" s="1943" t="s">
        <v>66</v>
      </c>
      <c r="Z48" s="1956"/>
      <c r="AA48" s="1943" t="s">
        <v>66</v>
      </c>
      <c r="AB48" s="1965" t="s">
        <v>503</v>
      </c>
      <c r="AC48" s="1964">
        <v>0.0173</v>
      </c>
      <c r="AD48" s="752"/>
      <c r="AE48" s="1258">
        <v>126.91</v>
      </c>
      <c r="AF48" s="2603">
        <v>45743.44629629629</v>
      </c>
      <c r="AG48" s="1943" t="s">
        <v>19</v>
      </c>
      <c r="AH48" s="2676" t="s">
        <v>28</v>
      </c>
      <c r="AI48" s="1943" t="s">
        <v>66</v>
      </c>
      <c r="AJ48" s="1349"/>
      <c r="AK48" s="2254" t="s">
        <v>480</v>
      </c>
      <c r="AL48" s="1637">
        <f>STRCHECKDATE(#REF!)</f>
      </c>
      <c r="AM48" s="1625"/>
      <c r="AN48" s="1625" t="str">
        <f>IF(T48="","",T48)</f>
        <v>ГП ЕАО "Облэнергоремонт Плюс"</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211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212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212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074ED-2FF2-D747-E6FD-4EF6CC3B15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45715.44123842593</v>
      </c>
      <c r="W32" s="2265"/>
      <c r="X32" s="2265"/>
      <c r="Y32" s="2265"/>
      <c r="Z32" s="2265"/>
      <c r="AA32" s="2265"/>
      <c r="AB32" s="2265"/>
      <c r="AC32" s="327"/>
      <c r="AD32" s="2265" t="str">
        <f>IF(TITLE_DATE_PR_CHANGE="",IF(TITLE_DATE_PR="","",TITLE_DATE_PR),TITLE_DATE_PR_CHANGE)</f>
        <v>45715.44123842593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220/167</v>
      </c>
      <c r="W33" s="2252"/>
      <c r="X33" s="2252"/>
      <c r="Y33" s="2252"/>
      <c r="Z33" s="2252"/>
      <c r="AA33" s="2252"/>
      <c r="AB33" s="2252"/>
      <c r="AC33" s="327"/>
      <c r="AD33" s="2252" t="str">
        <f>IF(TITLE_NUMBER_PR_CHANGE="",IF(TITLE_NUMBER_PR="","",TITLE_NUMBER_PR),TITLE_NUMBER_PR_CHANGE)</f>
        <v>220/167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45715.44123842593</v>
      </c>
      <c r="W36" s="2265"/>
      <c r="X36" s="2265"/>
      <c r="Y36" s="2265"/>
      <c r="Z36" s="2265"/>
      <c r="AA36" s="2265"/>
      <c r="AB36" s="2265"/>
      <c r="AC36" s="327"/>
      <c r="AD36" s="2265" t="str">
        <f>IF(TITLE_DATE_PR_CHANGE="",IF(TITLE_DATE_PR="","",TITLE_DATE_PR),TITLE_DATE_PR_CHANGE)</f>
        <v>45715.44123842593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220/167</v>
      </c>
      <c r="W37" s="2252"/>
      <c r="X37" s="2252"/>
      <c r="Y37" s="2252"/>
      <c r="Z37" s="2252"/>
      <c r="AA37" s="2252"/>
      <c r="AB37" s="2252"/>
      <c r="AC37" s="327"/>
      <c r="AD37" s="2252" t="str">
        <f>IF(TITLE_NUMBER_PR_CHANGE="",IF(TITLE_NUMBER_PR="","",TITLE_NUMBER_PR),TITLE_NUMBER_PR_CHANGE)</f>
        <v>220/167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B0967-E7D9-770B-FB0C-D8C377482E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327"/>
      <c r="AC28" s="2265" t="str">
        <f>IF(TITLE_DATE_PR_CHANGE="",IF(TITLE_DATE_PR="","",TITLE_DATE_PR),TITLE_DATE_PR_CHANGE)</f>
        <v>45715.44123842593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327"/>
      <c r="AC29" s="2252" t="str">
        <f>IF(TITLE_NUMBER_PR_CHANGE="",IF(TITLE_NUMBER_PR="","",TITLE_NUMBER_PR),TITLE_NUMBER_PR_CHANGE)</f>
        <v>220/167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327"/>
      <c r="AC32" s="2265" t="str">
        <f>IF(TITLE_DATE_PR_CHANGE="",IF(TITLE_DATE_PR="","",TITLE_DATE_PR),TITLE_DATE_PR_CHANGE)</f>
        <v>45715.44123842593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327"/>
      <c r="AC33" s="2252" t="str">
        <f>IF(TITLE_NUMBER_PR_CHANGE="",IF(TITLE_NUMBER_PR="","",TITLE_NUMBER_PR),TITLE_NUMBER_PR_CHANGE)</f>
        <v>220/167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CF256-4237-D406-28F9-5536054A87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327"/>
      <c r="AC28" s="2265" t="str">
        <f>IF(TITLE_DATE_PR_CHANGE="",IF(TITLE_DATE_PR="","",TITLE_DATE_PR),TITLE_DATE_PR_CHANGE)</f>
        <v>45715.44123842593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327"/>
      <c r="AC29" s="2252" t="str">
        <f>IF(TITLE_NUMBER_PR_CHANGE="",IF(TITLE_NUMBER_PR="","",TITLE_NUMBER_PR),TITLE_NUMBER_PR_CHANGE)</f>
        <v>220/167</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327"/>
      <c r="AC32" s="2265" t="str">
        <f>IF(TITLE_DATE_PR_CHANGE="",IF(TITLE_DATE_PR="","",TITLE_DATE_PR),TITLE_DATE_PR_CHANGE)</f>
        <v>45715.44123842593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327"/>
      <c r="AC33" s="2252" t="str">
        <f>IF(TITLE_NUMBER_PR_CHANGE="",IF(TITLE_NUMBER_PR="","",TITLE_NUMBER_PR),TITLE_NUMBER_PR_CHANGE)</f>
        <v>220/167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DA4BF-E637-93BD-660E-5F6016B51E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45715.44123842593</v>
      </c>
      <c r="W32" s="2265"/>
      <c r="X32" s="2265"/>
      <c r="Y32" s="2265"/>
      <c r="Z32" s="2265"/>
      <c r="AA32" s="2265"/>
      <c r="AB32" s="2265"/>
      <c r="AC32" s="327"/>
      <c r="AD32" s="2265" t="str">
        <f>IF(TITLE_DATE_PR_CHANGE="",IF(TITLE_DATE_PR="","",TITLE_DATE_PR),TITLE_DATE_PR_CHANGE)</f>
        <v>45715.44123842593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220/167</v>
      </c>
      <c r="W33" s="2252"/>
      <c r="X33" s="2252"/>
      <c r="Y33" s="2252"/>
      <c r="Z33" s="2252"/>
      <c r="AA33" s="2252"/>
      <c r="AB33" s="2252"/>
      <c r="AC33" s="327"/>
      <c r="AD33" s="2252" t="str">
        <f>IF(TITLE_NUMBER_PR_CHANGE="",IF(TITLE_NUMBER_PR="","",TITLE_NUMBER_PR),TITLE_NUMBER_PR_CHANGE)</f>
        <v>220/167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45715.44123842593</v>
      </c>
      <c r="W36" s="2265"/>
      <c r="X36" s="2265"/>
      <c r="Y36" s="2265"/>
      <c r="Z36" s="2265"/>
      <c r="AA36" s="2265"/>
      <c r="AB36" s="2265"/>
      <c r="AC36" s="327"/>
      <c r="AD36" s="2265" t="str">
        <f>IF(TITLE_DATE_PR_CHANGE="",IF(TITLE_DATE_PR="","",TITLE_DATE_PR),TITLE_DATE_PR_CHANGE)</f>
        <v>45715.44123842593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220/167</v>
      </c>
      <c r="W37" s="2252"/>
      <c r="X37" s="2252"/>
      <c r="Y37" s="2252"/>
      <c r="Z37" s="2252"/>
      <c r="AA37" s="2252"/>
      <c r="AB37" s="2252"/>
      <c r="AC37" s="327"/>
      <c r="AD37" s="2252" t="str">
        <f>IF(TITLE_NUMBER_PR_CHANGE="",IF(TITLE_NUMBER_PR="","",TITLE_NUMBER_PR),TITLE_NUMBER_PR_CHANGE)</f>
        <v>220/167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0FD0C-620A-CB3A-0604-81B4288539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2265"/>
      <c r="AC28" s="2265"/>
      <c r="AD28" s="2265"/>
      <c r="AE28" s="2265"/>
      <c r="AF28" s="327"/>
      <c r="AG28" s="2265" t="str">
        <f>IF(TITLE_DATE_PR_CHANGE="",IF(TITLE_DATE_PR="","",TITLE_DATE_PR),TITLE_DATE_PR_CHANGE)</f>
        <v>45715.44123842593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2252"/>
      <c r="AC29" s="2252"/>
      <c r="AD29" s="2252"/>
      <c r="AE29" s="2252"/>
      <c r="AF29" s="327"/>
      <c r="AG29" s="2252" t="str">
        <f>IF(TITLE_NUMBER_PR_CHANGE="",IF(TITLE_NUMBER_PR="","",TITLE_NUMBER_PR),TITLE_NUMBER_PR_CHANGE)</f>
        <v>220/167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2265"/>
      <c r="AC32" s="2265"/>
      <c r="AD32" s="2265"/>
      <c r="AE32" s="2265"/>
      <c r="AF32" s="327"/>
      <c r="AG32" s="2265" t="str">
        <f>IF(TITLE_DATE_PR_CHANGE="",IF(TITLE_DATE_PR="","",TITLE_DATE_PR),TITLE_DATE_PR_CHANGE)</f>
        <v>45715.44123842593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2252"/>
      <c r="AC33" s="2252"/>
      <c r="AD33" s="2252"/>
      <c r="AE33" s="2252"/>
      <c r="AF33" s="327"/>
      <c r="AG33" s="2252" t="str">
        <f>IF(TITLE_NUMBER_PR_CHANGE="",IF(TITLE_NUMBER_PR="","",TITLE_NUMBER_PR),TITLE_NUMBER_PR_CHANGE)</f>
        <v>220/167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1728A-3E91-805F-C851-9E188EB2CF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45715.44123842593</v>
      </c>
      <c r="W28" s="2265"/>
      <c r="X28" s="2265"/>
      <c r="Y28" s="2265"/>
      <c r="Z28" s="2265"/>
      <c r="AA28" s="2265"/>
      <c r="AB28" s="2265"/>
      <c r="AC28" s="2265"/>
      <c r="AD28" s="2265"/>
      <c r="AE28" s="2265"/>
      <c r="AF28" s="327"/>
      <c r="AG28" s="2265" t="str">
        <f>IF(TITLE_DATE_PR_CHANGE="",IF(TITLE_DATE_PR="","",TITLE_DATE_PR),TITLE_DATE_PR_CHANGE)</f>
        <v>45715.44123842593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220/167</v>
      </c>
      <c r="W29" s="2252"/>
      <c r="X29" s="2252"/>
      <c r="Y29" s="2252"/>
      <c r="Z29" s="2252"/>
      <c r="AA29" s="2252"/>
      <c r="AB29" s="2252"/>
      <c r="AC29" s="2252"/>
      <c r="AD29" s="2252"/>
      <c r="AE29" s="2252"/>
      <c r="AF29" s="327"/>
      <c r="AG29" s="2252" t="str">
        <f>IF(TITLE_NUMBER_PR_CHANGE="",IF(TITLE_NUMBER_PR="","",TITLE_NUMBER_PR),TITLE_NUMBER_PR_CHANGE)</f>
        <v>220/167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45715.44123842593</v>
      </c>
      <c r="W32" s="2265"/>
      <c r="X32" s="2265"/>
      <c r="Y32" s="2265"/>
      <c r="Z32" s="2265"/>
      <c r="AA32" s="2265"/>
      <c r="AB32" s="2265"/>
      <c r="AC32" s="2265"/>
      <c r="AD32" s="2265"/>
      <c r="AE32" s="2265"/>
      <c r="AF32" s="327"/>
      <c r="AG32" s="2265" t="str">
        <f>IF(TITLE_DATE_PR_CHANGE="",IF(TITLE_DATE_PR="","",TITLE_DATE_PR),TITLE_DATE_PR_CHANGE)</f>
        <v>45715.44123842593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220/167</v>
      </c>
      <c r="W33" s="2252"/>
      <c r="X33" s="2252"/>
      <c r="Y33" s="2252"/>
      <c r="Z33" s="2252"/>
      <c r="AA33" s="2252"/>
      <c r="AB33" s="2252"/>
      <c r="AC33" s="2252"/>
      <c r="AD33" s="2252"/>
      <c r="AE33" s="2252"/>
      <c r="AF33" s="327"/>
      <c r="AG33" s="2252" t="str">
        <f>IF(TITLE_NUMBER_PR_CHANGE="",IF(TITLE_NUMBER_PR="","",TITLE_NUMBER_PR),TITLE_NUMBER_PR_CHANGE)</f>
        <v>220/167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262C1-990C-83D9-1AD8-BEB712AD01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45715.44123842593</v>
      </c>
      <c r="W32" s="2265"/>
      <c r="X32" s="2265"/>
      <c r="Y32" s="2265"/>
      <c r="Z32" s="2265"/>
      <c r="AA32" s="2265"/>
      <c r="AB32" s="2265"/>
      <c r="AC32" s="327"/>
      <c r="AD32" s="2265" t="str">
        <f>IF(TITLE_DATE_PR_CHANGE="",IF(TITLE_DATE_PR="","",TITLE_DATE_PR),TITLE_DATE_PR_CHANGE)</f>
        <v>45715.44123842593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220/167</v>
      </c>
      <c r="W33" s="2252"/>
      <c r="X33" s="2252"/>
      <c r="Y33" s="2252"/>
      <c r="Z33" s="2252"/>
      <c r="AA33" s="2252"/>
      <c r="AB33" s="2252"/>
      <c r="AC33" s="327"/>
      <c r="AD33" s="2252" t="str">
        <f>IF(TITLE_NUMBER_PR_CHANGE="",IF(TITLE_NUMBER_PR="","",TITLE_NUMBER_PR),TITLE_NUMBER_PR_CHANGE)</f>
        <v>220/167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45715.44123842593</v>
      </c>
      <c r="W36" s="2265"/>
      <c r="X36" s="2265"/>
      <c r="Y36" s="2265"/>
      <c r="Z36" s="2265"/>
      <c r="AA36" s="2265"/>
      <c r="AB36" s="2265"/>
      <c r="AC36" s="327"/>
      <c r="AD36" s="2265" t="str">
        <f>IF(TITLE_DATE_PR_CHANGE="",IF(TITLE_DATE_PR="","",TITLE_DATE_PR),TITLE_DATE_PR_CHANGE)</f>
        <v>45715.44123842593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220/167</v>
      </c>
      <c r="W37" s="2252"/>
      <c r="X37" s="2252"/>
      <c r="Y37" s="2252"/>
      <c r="Z37" s="2252"/>
      <c r="AA37" s="2252"/>
      <c r="AB37" s="2252"/>
      <c r="AC37" s="327"/>
      <c r="AD37" s="2252" t="str">
        <f>IF(TITLE_NUMBER_PR_CHANGE="",IF(TITLE_NUMBER_PR="","",TITLE_NUMBER_PR),TITLE_NUMBER_PR_CHANGE)</f>
        <v>220/167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34443-D0FC-6134-4B6A-AE382A24E4E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 СП "Биробиджанская ТЭЦ"</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9C848-0B77-A60A-00E5-528A52DF9B1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 СП "Биробиджанская ТЭЦ"</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99</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6CF44-BDAA-875E-97F4-E61EE8FB8E2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"ДГК" СП "Биробиджанская ТЭЦ"</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C3A19-9A3E-F7F8-3606-C999E6DA3D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АО "ДГК" СП "Биробиджанская ТЭЦ"</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694</v>
      </c>
      <c r="C10" s="2054" t="s">
        <v>695</v>
      </c>
      <c r="D10" s="2053" t="s">
        <v>630</v>
      </c>
      <c r="E10" s="2057" t="s">
        <v>631</v>
      </c>
      <c r="F10" s="2057" t="s">
        <v>631</v>
      </c>
      <c r="H10" s="377"/>
      <c r="I10" s="2025" t="s">
        <v>109</v>
      </c>
      <c r="J10" s="1887" t="s">
        <v>696</v>
      </c>
      <c r="K10" s="2019" t="s">
        <v>310</v>
      </c>
      <c r="L10" s="819"/>
      <c r="M10" s="298" t="s">
        <v>697</v>
      </c>
      <c r="W10" s="1632">
        <v>34</v>
      </c>
    </row>
    <row customHeight="1" ht="50.25">
      <c r="B11" s="2054" t="s">
        <v>698</v>
      </c>
      <c r="C11" s="2054" t="s">
        <v>699</v>
      </c>
      <c r="D11" s="2053" t="s">
        <v>630</v>
      </c>
      <c r="E11" s="2057" t="s">
        <v>631</v>
      </c>
      <c r="F11" s="2057" t="s">
        <v>631</v>
      </c>
      <c r="H11" s="377"/>
      <c r="I11" s="2025" t="s">
        <v>110</v>
      </c>
      <c r="J11" s="1887" t="s">
        <v>700</v>
      </c>
      <c r="K11" s="2019" t="s">
        <v>310</v>
      </c>
      <c r="L11" s="819"/>
      <c r="M11" s="298" t="s">
        <v>697</v>
      </c>
      <c r="W11" s="1632">
        <v>48</v>
      </c>
    </row>
    <row customHeight="1" ht="48.29999999999999">
      <c r="B12" s="2054" t="s">
        <v>701</v>
      </c>
      <c r="C12" s="2054" t="s">
        <v>702</v>
      </c>
      <c r="D12" s="2053" t="s">
        <v>630</v>
      </c>
      <c r="E12" s="2057" t="s">
        <v>631</v>
      </c>
      <c r="F12" s="2057" t="s">
        <v>631</v>
      </c>
      <c r="H12" s="1689"/>
      <c r="I12" s="2025" t="s">
        <v>90</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7229E-F4E2-EB0D-2D1E-18D2077B01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АО "ДГК" СП "Биробиджанская ТЭЦ"</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109</v>
      </c>
      <c r="F15" s="708" t="s">
        <v>708</v>
      </c>
      <c r="G15" s="1647" t="s">
        <v>555</v>
      </c>
      <c r="H15" s="558"/>
      <c r="I15" s="558"/>
      <c r="J15" s="290" t="s">
        <v>709</v>
      </c>
      <c r="K15" s="544" t="s">
        <v>633</v>
      </c>
      <c r="AF15" s="1632">
        <v>19</v>
      </c>
    </row>
    <row customHeight="1" ht="35.699999999999996">
      <c r="D16" s="1639"/>
      <c r="E16" s="1631" t="s">
        <v>110</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311</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314</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90</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99</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5C364-3F4C-D144-48DA-FE19E8F3045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АО "ДГК" СП "Биробиджанская ТЭЦ"</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109</v>
      </c>
      <c r="F15" s="708" t="s">
        <v>779</v>
      </c>
      <c r="G15" s="1658" t="s">
        <v>555</v>
      </c>
      <c r="H15" s="558"/>
      <c r="I15" s="558"/>
      <c r="J15" s="290" t="s">
        <v>780</v>
      </c>
      <c r="K15" s="544" t="s">
        <v>633</v>
      </c>
      <c r="AF15" s="1632">
        <v>19</v>
      </c>
    </row>
    <row customHeight="1" ht="24">
      <c r="D16" s="1639"/>
      <c r="E16" s="1631" t="s">
        <v>110</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311</v>
      </c>
      <c r="F20" s="1668" t="s">
        <v>787</v>
      </c>
      <c r="G20" s="1655" t="s">
        <v>555</v>
      </c>
      <c r="H20" s="558"/>
      <c r="I20" s="558"/>
      <c r="J20" s="290"/>
      <c r="K20" s="544"/>
      <c r="AF20" s="1632">
        <v>34</v>
      </c>
    </row>
    <row customHeight="1" ht="48.29999999999999">
      <c r="D21" s="1639"/>
      <c r="E21" s="1665" t="s">
        <v>314</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19312-E88A-4454-2A74-1C017A2EA1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 СП "Биробиджанская ТЭЦ"</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810</v>
      </c>
      <c r="F11" s="706" t="s">
        <v>569</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811</v>
      </c>
      <c r="D13" s="954" t="s">
        <v>109</v>
      </c>
      <c r="E13" s="280" t="s">
        <v>812</v>
      </c>
      <c r="F13" s="661" t="s">
        <v>813</v>
      </c>
      <c r="G13" s="558"/>
      <c r="H13" s="662"/>
      <c r="I13" s="558"/>
      <c r="J13" s="662"/>
      <c r="K13" s="290" t="s">
        <v>814</v>
      </c>
      <c r="L13" s="721"/>
      <c r="X13" s="506">
        <v>0</v>
      </c>
    </row>
    <row customHeight="1" ht="22.5">
      <c r="A14" s="2393"/>
      <c r="D14" s="540" t="s">
        <v>110</v>
      </c>
      <c r="E14" s="280" t="s">
        <v>815</v>
      </c>
      <c r="F14" s="661" t="s">
        <v>816</v>
      </c>
      <c r="G14" s="558"/>
      <c r="H14" s="663"/>
      <c r="I14" s="558"/>
      <c r="J14" s="663"/>
      <c r="K14" s="290" t="s">
        <v>817</v>
      </c>
      <c r="L14" s="721"/>
      <c r="X14" s="506">
        <v>0</v>
      </c>
    </row>
    <row s="1636" customFormat="1" customHeight="1" ht="78.75">
      <c r="A15" s="2393"/>
      <c r="B15" s="512"/>
      <c r="D15" s="954" t="s">
        <v>90</v>
      </c>
      <c r="E15" s="708" t="s">
        <v>818</v>
      </c>
      <c r="F15" s="951" t="s">
        <v>310</v>
      </c>
      <c r="G15" s="951" t="s">
        <v>310</v>
      </c>
      <c r="H15" s="107"/>
      <c r="I15" s="951" t="s">
        <v>310</v>
      </c>
      <c r="J15" s="107"/>
      <c r="K15" s="290" t="s">
        <v>819</v>
      </c>
      <c r="L15" s="721"/>
      <c r="X15" s="759">
        <v>0</v>
      </c>
    </row>
    <row s="1636" customFormat="1" customHeight="1" ht="22.5">
      <c r="A16" s="2393"/>
      <c r="B16" s="512"/>
      <c r="D16" s="954" t="s">
        <v>328</v>
      </c>
      <c r="E16" s="955" t="s">
        <v>820</v>
      </c>
      <c r="F16" s="951" t="s">
        <v>821</v>
      </c>
      <c r="G16" s="818"/>
      <c r="H16" s="107"/>
      <c r="I16" s="818"/>
      <c r="J16" s="107"/>
      <c r="K16" s="290"/>
      <c r="L16" s="721"/>
      <c r="X16" s="759">
        <v>0</v>
      </c>
    </row>
    <row s="1636" customFormat="1" customHeight="1" ht="22.5">
      <c r="A17" s="2393"/>
      <c r="B17" s="512"/>
      <c r="D17" s="954" t="s">
        <v>336</v>
      </c>
      <c r="E17" s="955" t="s">
        <v>822</v>
      </c>
      <c r="F17" s="951" t="s">
        <v>823</v>
      </c>
      <c r="G17" s="818"/>
      <c r="H17" s="107"/>
      <c r="I17" s="818"/>
      <c r="J17" s="107"/>
      <c r="K17" s="290"/>
      <c r="L17" s="721"/>
      <c r="X17" s="759">
        <v>0</v>
      </c>
    </row>
    <row s="1636" customFormat="1" customHeight="1" ht="33.75">
      <c r="A18" s="2393"/>
      <c r="B18" s="512"/>
      <c r="D18" s="954" t="s">
        <v>338</v>
      </c>
      <c r="E18" s="955" t="s">
        <v>824</v>
      </c>
      <c r="F18" s="951" t="s">
        <v>574</v>
      </c>
      <c r="G18" s="681"/>
      <c r="H18" s="107"/>
      <c r="I18" s="681"/>
      <c r="J18" s="107"/>
      <c r="K18" s="290"/>
      <c r="L18" s="721"/>
      <c r="X18" s="759">
        <v>0</v>
      </c>
    </row>
    <row customHeight="1" ht="101.25">
      <c r="A19" s="2393"/>
      <c r="D19" s="954" t="s">
        <v>91</v>
      </c>
      <c r="E19" s="280" t="s">
        <v>825</v>
      </c>
      <c r="F19" s="661" t="s">
        <v>549</v>
      </c>
      <c r="G19" s="664"/>
      <c r="H19" s="663"/>
      <c r="I19" s="956"/>
      <c r="J19" s="663"/>
      <c r="K19" s="290" t="s">
        <v>826</v>
      </c>
      <c r="L19" s="721"/>
      <c r="X19" s="506">
        <v>0</v>
      </c>
    </row>
    <row s="1636" customFormat="1" customHeight="1" ht="18.75">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111</v>
      </c>
      <c r="E31" s="280" t="s">
        <v>851</v>
      </c>
      <c r="F31" s="661" t="s">
        <v>561</v>
      </c>
      <c r="G31" s="558"/>
      <c r="H31" s="663"/>
      <c r="I31" s="558"/>
      <c r="J31" s="663"/>
      <c r="K31" s="290" t="s">
        <v>852</v>
      </c>
      <c r="L31" s="721"/>
      <c r="X31" s="506">
        <v>0</v>
      </c>
    </row>
    <row customHeight="1" ht="56.25">
      <c r="A32" s="2393"/>
      <c r="D32" s="954" t="s">
        <v>92</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549</v>
      </c>
      <c r="G38" s="1037" t="s">
        <v>549</v>
      </c>
      <c r="H38" s="1031"/>
      <c r="I38" s="1037" t="s">
        <v>549</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549</v>
      </c>
      <c r="G41" s="661" t="s">
        <v>549</v>
      </c>
      <c r="H41" s="1025"/>
      <c r="I41" s="661" t="s">
        <v>549</v>
      </c>
      <c r="J41" s="1025"/>
      <c r="K41" s="303"/>
      <c r="X41" s="759">
        <v>0</v>
      </c>
    </row>
    <row s="1636" customFormat="1" customHeight="1" ht="45" hidden="1">
      <c r="A42" s="2393"/>
      <c r="B42" s="512"/>
      <c r="D42" s="666" t="s">
        <v>328</v>
      </c>
      <c r="E42" s="724" t="s">
        <v>868</v>
      </c>
      <c r="F42" s="661" t="s">
        <v>561</v>
      </c>
      <c r="G42" s="558"/>
      <c r="H42" s="1025"/>
      <c r="I42" s="558"/>
      <c r="J42" s="1025"/>
      <c r="K42" s="303" t="s">
        <v>869</v>
      </c>
      <c r="X42" s="759">
        <v>0</v>
      </c>
    </row>
    <row s="1636" customFormat="1" customHeight="1" ht="45" hidden="1">
      <c r="A43" s="2393"/>
      <c r="B43" s="512"/>
      <c r="D43" s="666" t="s">
        <v>336</v>
      </c>
      <c r="E43" s="668" t="s">
        <v>870</v>
      </c>
      <c r="F43" s="1029" t="s">
        <v>561</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561</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591</v>
      </c>
      <c r="D62" s="666" t="s">
        <v>99</v>
      </c>
      <c r="E62" s="667" t="s">
        <v>894</v>
      </c>
      <c r="F62" s="727" t="s">
        <v>310</v>
      </c>
      <c r="G62" s="383"/>
      <c r="H62" s="1024"/>
      <c r="I62" s="383"/>
      <c r="J62" s="1024"/>
      <c r="K62" s="290" t="s">
        <v>634</v>
      </c>
      <c r="X62" s="759">
        <v>0</v>
      </c>
    </row>
    <row s="1636" customFormat="1" customHeight="1" ht="45" hidden="1">
      <c r="A63" s="2393"/>
      <c r="B63" s="512" t="s">
        <v>591</v>
      </c>
      <c r="D63" s="666" t="s">
        <v>895</v>
      </c>
      <c r="E63" s="668" t="s">
        <v>896</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311</v>
      </c>
      <c r="E68" s="955" t="s">
        <v>902</v>
      </c>
      <c r="F68" s="661" t="s">
        <v>865</v>
      </c>
      <c r="G68" s="728"/>
      <c r="H68" s="520"/>
      <c r="I68" s="728"/>
      <c r="J68" s="520"/>
      <c r="K68" s="290"/>
      <c r="X68" s="759">
        <v>0</v>
      </c>
    </row>
    <row s="1636" customFormat="1" customHeight="1" ht="22.5" hidden="1">
      <c r="A69" s="2393"/>
      <c r="B69" s="512"/>
      <c r="D69" s="744" t="s">
        <v>314</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561</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591</v>
      </c>
      <c r="D74" s="666" t="s">
        <v>92</v>
      </c>
      <c r="E74" s="667" t="s">
        <v>908</v>
      </c>
      <c r="F74" s="727" t="s">
        <v>310</v>
      </c>
      <c r="G74" s="383"/>
      <c r="H74" s="1024"/>
      <c r="I74" s="383"/>
      <c r="J74" s="1024"/>
      <c r="K74" s="290" t="s">
        <v>634</v>
      </c>
      <c r="X74" s="759">
        <v>0</v>
      </c>
    </row>
    <row s="1636" customFormat="1" customHeight="1" ht="45" hidden="1">
      <c r="A75" s="2393"/>
      <c r="B75" s="512" t="s">
        <v>591</v>
      </c>
      <c r="D75" s="666" t="s">
        <v>655</v>
      </c>
      <c r="E75" s="668" t="s">
        <v>909</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561</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591</v>
      </c>
      <c r="D97" s="666" t="s">
        <v>93</v>
      </c>
      <c r="E97" s="667" t="s">
        <v>934</v>
      </c>
      <c r="F97" s="727" t="s">
        <v>310</v>
      </c>
      <c r="G97" s="386"/>
      <c r="H97" s="1024"/>
      <c r="I97" s="386"/>
      <c r="J97" s="1024"/>
      <c r="K97" s="290" t="s">
        <v>634</v>
      </c>
      <c r="X97" s="759">
        <v>0</v>
      </c>
    </row>
    <row s="1636" customFormat="1" customHeight="1" ht="45" hidden="1">
      <c r="A98" s="2393"/>
      <c r="B98" s="512" t="s">
        <v>591</v>
      </c>
      <c r="D98" s="666" t="s">
        <v>935</v>
      </c>
      <c r="E98" s="668" t="s">
        <v>936</v>
      </c>
      <c r="F98" s="722" t="s">
        <v>310</v>
      </c>
      <c r="G98" s="386"/>
      <c r="H98" s="1024"/>
      <c r="I98" s="386"/>
      <c r="J98" s="1024"/>
      <c r="K98" s="290" t="s">
        <v>634</v>
      </c>
      <c r="X98" s="759">
        <v>0</v>
      </c>
    </row>
    <row s="1636" customFormat="1" customHeight="1" ht="95.25" hidden="1">
      <c r="A99" s="2393"/>
      <c r="B99" s="512" t="s">
        <v>591</v>
      </c>
      <c r="D99" s="666" t="s">
        <v>99</v>
      </c>
      <c r="E99" s="667" t="s">
        <v>937</v>
      </c>
      <c r="F99" s="722" t="s">
        <v>310</v>
      </c>
      <c r="G99" s="386"/>
      <c r="H99" s="1024"/>
      <c r="I99" s="386"/>
      <c r="J99" s="1024"/>
      <c r="K99" s="290" t="s">
        <v>634</v>
      </c>
      <c r="X99" s="759">
        <v>0</v>
      </c>
    </row>
    <row s="1636" customFormat="1" customHeight="1" ht="22.5" hidden="1">
      <c r="A100" s="2393"/>
      <c r="B100" s="512" t="s">
        <v>591</v>
      </c>
      <c r="D100" s="666" t="s">
        <v>147</v>
      </c>
      <c r="E100" s="667" t="s">
        <v>938</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A2DFD-2A97-5B28-5FD7-44E17005AA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 СП "Биробиджанская ТЭЦ"</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A2CDE-1A7A-E543-DB54-581FF4DFCA3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 СП "Биробиджанская ТЭЦ"</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DF13D-CEAD-784A-0B0D-F05B06054BB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 СП "Биробиджанская ТЭЦ"</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BDBE9-16BE-18EA-0B7B-7C1DA24089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 СП "Биробиджанская ТЭЦ"</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BCC4-FF88-AE43-F60E-0031E9848EE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 СП "Биробиджанская ТЭЦ"</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A905F-6A6F-2918-A726-CDB6FF42E91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 СП "Биробиджанская ТЭЦ"</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FFE7-E723-C423-0937-9BF565E15CF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 СП "Биробиджанская ТЭЦ"</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4989-DB4E-03B7-6A79-9A626F76CDF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 СП "Биробиджанская ТЭЦ"</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90</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91</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3E58A-EE14-1C34-BF37-A1DC17FA307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45715.44123842593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220/167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121</v>
      </c>
      <c r="G20" s="2225" t="s">
        <v>122</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H48" s="1990"/>
      <c r="I48" s="1740">
        <v>45743.44665509259</v>
      </c>
      <c r="J48" s="1774">
        <v>46292.44671296296</v>
      </c>
      <c r="K48" s="1866" t="s">
        <v>1154</v>
      </c>
      <c r="L48" s="1990" t="s">
        <v>310</v>
      </c>
      <c r="M48" s="2171"/>
      <c r="N48" s="335"/>
      <c r="O48" s="1625"/>
      <c r="P48" s="1625"/>
      <c r="AH48" s="1632">
        <v>0</v>
      </c>
    </row>
    <row s="1636" customFormat="1" customHeight="1" ht="18.75">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H111" s="1990"/>
      <c r="I111" s="1740"/>
      <c r="J111" s="1774"/>
      <c r="K111" s="1779"/>
      <c r="L111" s="1990" t="s">
        <v>310</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H172" s="1990"/>
      <c r="I172" s="1740"/>
      <c r="J172" s="1774"/>
      <c r="K172" s="1779"/>
      <c r="L172" s="1990" t="s">
        <v>310</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H233" s="1990"/>
      <c r="I233" s="1740"/>
      <c r="J233" s="1774"/>
      <c r="K233" s="1779"/>
      <c r="L233" s="1990" t="s">
        <v>310</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Шолом-Алейхема, земельный участок 42А к системе теплоснабжения АО "ДГК" в индивидуальном порядке </v>
      </c>
      <c r="H294" s="1990"/>
      <c r="I294" s="1740"/>
      <c r="J294" s="1774"/>
      <c r="K294" s="1779"/>
      <c r="L294" s="1990" t="s">
        <v>310</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96188-9162-9F93-3EFA-85B56155BD73}" mc:Ignorable="x14ac xr xr2 xr3">
  <sheetPr>
    <tabColor theme="6" tint="0.4"/>
  </sheetPr>
  <dimension ref="A1:R17"/>
  <sheetViews>
    <sheetView showGridLines="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 СП "Биробиджанская ТЭЦ"</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7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1158</v>
      </c>
      <c r="G10" s="2678" t="s">
        <v>1159</v>
      </c>
      <c r="H10" s="2170" t="s">
        <v>1160</v>
      </c>
      <c r="R10" s="375">
        <v>14</v>
      </c>
    </row>
    <row customHeight="1" ht="44.166666666666664">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678" t="s">
        <v>1159</v>
      </c>
      <c r="H11" s="2171"/>
      <c r="R11" s="375">
        <v>14</v>
      </c>
    </row>
    <row customHeight="1" ht="41.666666666666664">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1161</v>
      </c>
      <c r="G12" s="2678"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71.66666666666667">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678" t="s">
        <v>1159</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026c6f1b-2ad6-4985-a197-b2a3496ef3d1" xr:uid="{E28859D4-4308-C615-ECB5-FE19D3CC6BA7}"/>
    <hyperlink ref="G11" r:id="rId3" xr:uid="{21CAE272-8419-9AE1-8C8B-8FD897BAD0D8}"/>
    <hyperlink ref="G12" r:id="rId4" xr:uid="{5ECD139E-546D-E98E-57BB-F40ADBFD3F35}"/>
    <hyperlink ref="G13" r:id="rId5" xr:uid="{29A038CA-2C83-79C4-67F8-ECE7A0E6C76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01044-1015-833A-9982-8ADB9024E0F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АО "ДГК" СП "Биробиджанская ТЭЦ"</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818</v>
      </c>
      <c r="F18" s="522" t="s">
        <v>310</v>
      </c>
      <c r="G18" s="810" t="s">
        <v>310</v>
      </c>
      <c r="H18" s="811" t="s">
        <v>310</v>
      </c>
      <c r="I18" s="522" t="s">
        <v>310</v>
      </c>
      <c r="J18" s="579" t="s">
        <v>310</v>
      </c>
      <c r="K18" s="290" t="s">
        <v>1165</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574</v>
      </c>
      <c r="G21" s="681"/>
      <c r="H21" s="107"/>
      <c r="I21" s="681"/>
      <c r="J21" s="107"/>
      <c r="K21" s="680"/>
      <c r="V21" s="506">
        <v>46</v>
      </c>
    </row>
    <row customHeight="1" ht="67.5" hidden="1">
      <c r="A22" s="506"/>
      <c r="C22" s="527"/>
      <c r="D22" s="522">
        <v>5</v>
      </c>
      <c r="E22" s="280" t="s">
        <v>1166</v>
      </c>
      <c r="F22" s="522" t="s">
        <v>561</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92D052-40B1-A4EF-59EE-C051F59D0C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811</v>
      </c>
      <c r="BI1" s="1071"/>
      <c r="BJ1" s="1072" t="s">
        <v>1211</v>
      </c>
      <c r="BK1" s="1071"/>
      <c r="BL1" s="1073" t="s">
        <v>910</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109</v>
      </c>
      <c r="J2" s="1077" t="s">
        <v>1217</v>
      </c>
      <c r="K2" s="1079" t="s">
        <v>1154</v>
      </c>
      <c r="L2" s="1080"/>
      <c r="M2" s="1079">
        <v>1</v>
      </c>
      <c r="N2" s="1163" t="s">
        <v>1218</v>
      </c>
      <c r="O2" s="1078" t="s">
        <v>1219</v>
      </c>
      <c r="P2" s="1081" t="s">
        <v>37</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110</v>
      </c>
      <c r="J3" s="1077" t="s">
        <v>559</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1226</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1226</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165</v>
      </c>
      <c r="Y5" s="1076" t="s">
        <v>1319</v>
      </c>
      <c r="Z5" s="1092">
        <v>1</v>
      </c>
      <c r="AF5" s="1078" t="s">
        <v>1320</v>
      </c>
      <c r="AH5" s="1077" t="s">
        <v>1321</v>
      </c>
      <c r="AK5" s="1077" t="s">
        <v>1322</v>
      </c>
      <c r="AM5" s="1077" t="s">
        <v>1323</v>
      </c>
      <c r="AP5" s="1088" t="s">
        <v>165</v>
      </c>
      <c r="AQ5" s="1089" t="s">
        <v>165</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1225</v>
      </c>
      <c r="BS5" s="1430"/>
      <c r="BT5" s="1282">
        <v>64236871</v>
      </c>
      <c r="BU5" s="1069" t="s">
        <v>233</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111</v>
      </c>
      <c r="J6" s="1068" t="s">
        <v>1337</v>
      </c>
      <c r="L6" s="1080">
        <f>SUM(kind_of_control_method_filter)</f>
        <v>0</v>
      </c>
      <c r="N6" s="1093" t="s">
        <v>1338</v>
      </c>
      <c r="O6" s="1077" t="s">
        <v>1339</v>
      </c>
      <c r="R6" s="144" t="s">
        <v>1220</v>
      </c>
      <c r="T6" s="1078" t="s">
        <v>1340</v>
      </c>
      <c r="U6" s="1080" t="s">
        <v>1320</v>
      </c>
      <c r="V6" s="1084">
        <v>5</v>
      </c>
      <c r="W6" s="1085"/>
      <c r="X6" s="1076" t="s">
        <v>171</v>
      </c>
      <c r="Y6" s="1076" t="s">
        <v>1341</v>
      </c>
      <c r="Z6" s="1092"/>
      <c r="AA6" s="1095"/>
      <c r="AH6" s="1077" t="s">
        <v>1342</v>
      </c>
      <c r="AK6" s="1077" t="s">
        <v>1343</v>
      </c>
      <c r="AM6" s="1077" t="s">
        <v>1344</v>
      </c>
      <c r="AP6" s="1088" t="s">
        <v>171</v>
      </c>
      <c r="AQ6" s="1089" t="s">
        <v>171</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238</v>
      </c>
      <c r="BV6" s="1071"/>
      <c r="BW6" s="1696">
        <v>4213768</v>
      </c>
      <c r="BX6" s="1694" t="s">
        <v>258</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177</v>
      </c>
      <c r="Y7" s="1076" t="s">
        <v>1319</v>
      </c>
      <c r="Z7" s="1092"/>
      <c r="AA7" s="1095"/>
      <c r="AH7" s="1077" t="s">
        <v>1359</v>
      </c>
      <c r="AK7" s="1077" t="s">
        <v>1360</v>
      </c>
      <c r="AM7" s="1077" t="s">
        <v>1361</v>
      </c>
      <c r="AP7" s="1088" t="s">
        <v>177</v>
      </c>
      <c r="AQ7" s="1089" t="s">
        <v>177</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243</v>
      </c>
      <c r="BV7" s="1071"/>
      <c r="BW7" s="1696">
        <v>4213769</v>
      </c>
      <c r="BX7" s="1694" t="s">
        <v>1369</v>
      </c>
      <c r="BZ7" s="1282">
        <v>64237511</v>
      </c>
      <c r="CA7" s="1069" t="s">
        <v>273</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183</v>
      </c>
      <c r="Y8" s="1076" t="s">
        <v>1319</v>
      </c>
      <c r="Z8" s="1092"/>
      <c r="AA8" s="1095"/>
      <c r="AK8" s="1077" t="s">
        <v>1376</v>
      </c>
      <c r="AP8" s="1088" t="s">
        <v>183</v>
      </c>
      <c r="AQ8" s="1089" t="s">
        <v>183</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165</v>
      </c>
      <c r="BS8" s="1430"/>
      <c r="BT8" s="1282">
        <v>64236874</v>
      </c>
      <c r="BU8" s="1296" t="s">
        <v>1385</v>
      </c>
      <c r="BV8" s="1071"/>
      <c r="BW8" s="1696">
        <v>4213770</v>
      </c>
      <c r="BX8" s="1697" t="s">
        <v>1386</v>
      </c>
      <c r="BZ8" s="1282">
        <v>64237512</v>
      </c>
      <c r="CA8" s="1069" t="s">
        <v>268</v>
      </c>
    </row>
    <row customHeight="1" ht="11.25">
      <c r="A9" s="1075" t="s">
        <v>1387</v>
      </c>
      <c r="B9" s="1076">
        <v>2007</v>
      </c>
      <c r="E9" s="1077" t="s">
        <v>1388</v>
      </c>
      <c r="F9" s="1094"/>
      <c r="G9" s="1068" t="s">
        <v>1389</v>
      </c>
      <c r="H9" s="1068" t="s">
        <v>1390</v>
      </c>
      <c r="I9" s="1077" t="s">
        <v>99</v>
      </c>
      <c r="O9" s="1077" t="s">
        <v>1391</v>
      </c>
      <c r="V9" s="371" t="s">
        <v>99</v>
      </c>
      <c r="W9" s="1085"/>
      <c r="X9" s="1076" t="s">
        <v>189</v>
      </c>
      <c r="Y9" s="1076" t="s">
        <v>1226</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171</v>
      </c>
      <c r="BS9" s="1430"/>
      <c r="BT9" s="1282">
        <v>64236875</v>
      </c>
      <c r="BU9" s="1069" t="s">
        <v>248</v>
      </c>
      <c r="BV9" s="1071"/>
      <c r="BW9" s="1691"/>
      <c r="BX9" s="1691"/>
    </row>
    <row customHeight="1" ht="11.25">
      <c r="A10" s="1075" t="s">
        <v>1401</v>
      </c>
      <c r="B10" s="1076">
        <v>2008</v>
      </c>
      <c r="E10" s="1077" t="s">
        <v>1402</v>
      </c>
      <c r="F10" s="1094"/>
      <c r="G10" s="1077" t="s">
        <v>1403</v>
      </c>
      <c r="H10" s="1077" t="s">
        <v>1404</v>
      </c>
      <c r="I10" s="1077" t="s">
        <v>147</v>
      </c>
      <c r="J10" s="1068" t="s">
        <v>1405</v>
      </c>
      <c r="K10" s="1068" t="s">
        <v>1406</v>
      </c>
      <c r="O10" s="1077" t="s">
        <v>1407</v>
      </c>
      <c r="V10" s="372" t="s">
        <v>147</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177</v>
      </c>
      <c r="BS10" s="1430"/>
      <c r="BT10" s="1282">
        <v>64236876</v>
      </c>
      <c r="BU10" s="1069" t="s">
        <v>228</v>
      </c>
      <c r="BV10" s="1071"/>
      <c r="BW10" s="1691"/>
      <c r="BX10" s="1691"/>
    </row>
    <row customHeight="1" ht="11.25">
      <c r="A11" s="1075" t="s">
        <v>1417</v>
      </c>
      <c r="B11" s="1076">
        <v>2009</v>
      </c>
      <c r="E11" s="1077" t="s">
        <v>1418</v>
      </c>
      <c r="F11" s="1094"/>
      <c r="G11" s="1077" t="s">
        <v>1419</v>
      </c>
      <c r="H11" s="1077" t="s">
        <v>1420</v>
      </c>
      <c r="I11" s="1077" t="s">
        <v>148</v>
      </c>
      <c r="J11" s="1078" t="s">
        <v>1421</v>
      </c>
      <c r="K11" s="1100" t="s">
        <v>1422</v>
      </c>
      <c r="O11" s="1078" t="s">
        <v>1423</v>
      </c>
      <c r="V11" s="371" t="s">
        <v>148</v>
      </c>
      <c r="W11" s="276"/>
      <c r="X11" s="1085" t="s">
        <v>1393</v>
      </c>
      <c r="Y11" s="1076" t="s">
        <v>1424</v>
      </c>
      <c r="Z11" s="1092"/>
      <c r="AP11" s="1088" t="s">
        <v>189</v>
      </c>
      <c r="AQ11" s="1090" t="s">
        <v>189</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183</v>
      </c>
      <c r="BS11" s="1430"/>
      <c r="BW11" s="1691"/>
      <c r="BX11" s="1691"/>
    </row>
    <row customHeight="1" ht="11.25">
      <c r="A12" s="1075" t="s">
        <v>1431</v>
      </c>
      <c r="B12" s="1076">
        <v>2010</v>
      </c>
      <c r="E12" s="1077" t="s">
        <v>1432</v>
      </c>
      <c r="F12" s="1094"/>
      <c r="G12" s="1077" t="s">
        <v>1420</v>
      </c>
      <c r="I12" s="1077" t="s">
        <v>149</v>
      </c>
      <c r="J12" s="1078" t="s">
        <v>1433</v>
      </c>
      <c r="K12" s="1100" t="s">
        <v>1434</v>
      </c>
      <c r="O12" s="1078" t="s">
        <v>1220</v>
      </c>
      <c r="V12" s="371" t="s">
        <v>149</v>
      </c>
      <c r="W12" s="1090"/>
      <c r="X12" s="1085" t="s">
        <v>1435</v>
      </c>
      <c r="Y12" s="1076" t="s">
        <v>1226</v>
      </c>
      <c r="AP12" s="1088"/>
      <c r="AW12" s="1121" t="s">
        <v>148</v>
      </c>
      <c r="AX12" s="1121" t="s">
        <v>148</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150</v>
      </c>
      <c r="K13" s="1100" t="s">
        <v>1392</v>
      </c>
      <c r="V13" s="371" t="s">
        <v>150</v>
      </c>
      <c r="W13" s="1090"/>
      <c r="X13" s="1090"/>
      <c r="Y13" s="1090"/>
      <c r="AW13" s="1121" t="s">
        <v>149</v>
      </c>
      <c r="AX13" s="1121" t="s">
        <v>149</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151</v>
      </c>
      <c r="J14" s="1068" t="s">
        <v>1450</v>
      </c>
      <c r="N14" s="1068" t="s">
        <v>1451</v>
      </c>
      <c r="V14" s="1084">
        <v>13</v>
      </c>
      <c r="W14" s="1085"/>
      <c r="X14" s="1085" t="s">
        <v>1259</v>
      </c>
      <c r="Y14" s="1076" t="s">
        <v>1226</v>
      </c>
      <c r="AW14" s="1121" t="s">
        <v>150</v>
      </c>
      <c r="AX14" s="1121" t="s">
        <v>150</v>
      </c>
      <c r="AZ14" s="1068" t="s">
        <v>1452</v>
      </c>
      <c r="BB14" s="1121" t="s">
        <v>1453</v>
      </c>
      <c r="BC14" s="1121" t="s">
        <v>1445</v>
      </c>
      <c r="BE14" s="1121">
        <v>2012</v>
      </c>
      <c r="BH14" s="1069" t="s">
        <v>1368</v>
      </c>
      <c r="BJ14" s="1218" t="s">
        <v>1454</v>
      </c>
      <c r="BL14" s="1218" t="s">
        <v>1454</v>
      </c>
      <c r="BN14" s="1069" t="s">
        <v>1455</v>
      </c>
      <c r="BQ14" s="1282">
        <v>4213782</v>
      </c>
      <c r="BR14" s="1069" t="s">
        <v>189</v>
      </c>
      <c r="BS14" s="1430"/>
      <c r="BT14" s="1071"/>
      <c r="BU14" s="1071"/>
      <c r="BV14" s="1071"/>
      <c r="BW14" s="1695"/>
      <c r="BX14" s="1691"/>
    </row>
    <row customHeight="1" ht="19.5">
      <c r="A15" s="1075" t="s">
        <v>1456</v>
      </c>
      <c r="B15" s="1076">
        <v>2013</v>
      </c>
      <c r="E15" s="1699" t="s">
        <v>1457</v>
      </c>
      <c r="G15" s="1068" t="s">
        <v>1458</v>
      </c>
      <c r="H15" s="1068" t="s">
        <v>1459</v>
      </c>
      <c r="I15" s="1079" t="s">
        <v>152</v>
      </c>
      <c r="J15" s="1090" t="s">
        <v>586</v>
      </c>
      <c r="N15" s="1159" t="s">
        <v>1460</v>
      </c>
      <c r="X15" s="1088"/>
      <c r="AW15" s="1121" t="s">
        <v>151</v>
      </c>
      <c r="AX15" s="1121" t="s">
        <v>151</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559</v>
      </c>
      <c r="N16" s="1159" t="s">
        <v>1469</v>
      </c>
      <c r="AW16" s="1121" t="s">
        <v>152</v>
      </c>
      <c r="AX16" s="1121" t="s">
        <v>152</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16</v>
      </c>
      <c r="B17" s="1076">
        <v>2015</v>
      </c>
      <c r="G17" s="1077" t="s">
        <v>1420</v>
      </c>
      <c r="H17" s="1077" t="s">
        <v>1420</v>
      </c>
      <c r="I17" s="1077" t="s">
        <v>1473</v>
      </c>
      <c r="N17" s="1159" t="s">
        <v>1474</v>
      </c>
      <c r="X17" s="1088"/>
      <c r="AW17" s="1121" t="s">
        <v>1468</v>
      </c>
      <c r="AX17" s="1121" t="s">
        <v>1468</v>
      </c>
      <c r="AZ17" s="1121" t="s">
        <v>1475</v>
      </c>
      <c r="BB17" s="1121" t="s">
        <v>1476</v>
      </c>
      <c r="BC17" s="1121" t="s">
        <v>1328</v>
      </c>
      <c r="BE17" s="1121">
        <v>2015</v>
      </c>
      <c r="BH17" s="1069" t="s">
        <v>1416</v>
      </c>
      <c r="BJ17" s="1218" t="s">
        <v>1477</v>
      </c>
      <c r="BL17" s="1218" t="s">
        <v>1477</v>
      </c>
      <c r="BN17" s="1069" t="s">
        <v>1478</v>
      </c>
      <c r="BR17" s="1068" t="s">
        <v>1270</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1328</v>
      </c>
      <c r="BE18" s="1121">
        <v>2016</v>
      </c>
      <c r="BH18" s="1069" t="s">
        <v>1430</v>
      </c>
      <c r="BJ18" s="1218" t="s">
        <v>1488</v>
      </c>
      <c r="BL18" s="1218" t="s">
        <v>1488</v>
      </c>
      <c r="BN18" s="1069" t="s">
        <v>1489</v>
      </c>
      <c r="BQ18" s="1433" t="s">
        <v>1300</v>
      </c>
      <c r="BR18" s="1160" t="s">
        <v>1301</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159</v>
      </c>
      <c r="I19" s="1077" t="s">
        <v>1499</v>
      </c>
      <c r="N19" s="1159" t="s">
        <v>1500</v>
      </c>
      <c r="X19" s="1088"/>
      <c r="AW19" s="1121" t="s">
        <v>1485</v>
      </c>
      <c r="AX19" s="1121" t="s">
        <v>1485</v>
      </c>
      <c r="AZ19" s="1068" t="s">
        <v>1501</v>
      </c>
      <c r="BB19" s="1121" t="s">
        <v>1502</v>
      </c>
      <c r="BC19" s="1121" t="s">
        <v>1328</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1259</v>
      </c>
      <c r="I20" s="1077" t="s">
        <v>1511</v>
      </c>
      <c r="N20" s="1159" t="s">
        <v>1512</v>
      </c>
      <c r="AW20" s="1121" t="s">
        <v>1499</v>
      </c>
      <c r="AX20" s="1121" t="s">
        <v>1499</v>
      </c>
      <c r="AZ20" s="1121" t="s">
        <v>1513</v>
      </c>
      <c r="BB20" s="1121" t="s">
        <v>1514</v>
      </c>
      <c r="BC20" s="1121" t="s">
        <v>1445</v>
      </c>
      <c r="BE20" s="1121">
        <v>2018</v>
      </c>
      <c r="BH20" s="1069" t="s">
        <v>1441</v>
      </c>
      <c r="BJ20" s="1069" t="s">
        <v>1368</v>
      </c>
      <c r="BL20" s="1069" t="s">
        <v>1368</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1328</v>
      </c>
      <c r="BE21" s="1121">
        <v>2019</v>
      </c>
      <c r="BH21" s="1069" t="s">
        <v>1448</v>
      </c>
      <c r="BJ21" s="1069" t="s">
        <v>1384</v>
      </c>
      <c r="BL21" s="1069" t="s">
        <v>1384</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1328</v>
      </c>
      <c r="BE22" s="1121">
        <v>2020</v>
      </c>
      <c r="BH22" s="1069" t="s">
        <v>1455</v>
      </c>
      <c r="BJ22" s="1069" t="s">
        <v>1400</v>
      </c>
      <c r="BL22" s="1069" t="s">
        <v>1400</v>
      </c>
      <c r="BQ22" s="1282">
        <v>4190067</v>
      </c>
      <c r="BR22" s="1069" t="s">
        <v>1533</v>
      </c>
      <c r="BS22" s="1430"/>
      <c r="BT22" s="1282">
        <v>4189674</v>
      </c>
      <c r="BU22" s="1069" t="s">
        <v>1534</v>
      </c>
      <c r="BV22" s="1071"/>
      <c r="BW22" s="1071"/>
      <c r="CC22" s="1282">
        <v>4189711</v>
      </c>
      <c r="CD22" s="1069" t="s">
        <v>297</v>
      </c>
    </row>
    <row customHeight="1" ht="21">
      <c r="A23" s="1075" t="s">
        <v>1535</v>
      </c>
      <c r="B23" s="1076">
        <v>2021</v>
      </c>
      <c r="AW23" s="1121" t="s">
        <v>1536</v>
      </c>
      <c r="AX23" s="1121" t="s">
        <v>1536</v>
      </c>
      <c r="AZ23" s="1121" t="s">
        <v>1537</v>
      </c>
      <c r="BB23" s="1121" t="s">
        <v>1538</v>
      </c>
      <c r="BC23" s="1121" t="s">
        <v>1236</v>
      </c>
      <c r="BE23" s="1121">
        <v>2021</v>
      </c>
      <c r="BH23" s="1069" t="s">
        <v>1463</v>
      </c>
      <c r="BJ23" s="1069" t="s">
        <v>1416</v>
      </c>
      <c r="BL23" s="1069" t="s">
        <v>1416</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1472</v>
      </c>
      <c r="BJ24" s="1069" t="s">
        <v>1430</v>
      </c>
      <c r="BL24" s="1069" t="s">
        <v>1430</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1423</v>
      </c>
      <c r="BB26" s="1121" t="s">
        <v>1559</v>
      </c>
      <c r="BC26" s="1121" t="s">
        <v>1546</v>
      </c>
      <c r="BE26" s="1121">
        <v>2024</v>
      </c>
      <c r="BH26" s="1069" t="s">
        <v>1489</v>
      </c>
      <c r="BJ26" s="1069" t="s">
        <v>1441</v>
      </c>
      <c r="BL26" s="1069" t="s">
        <v>1441</v>
      </c>
      <c r="BQ26" s="1282">
        <v>4190071</v>
      </c>
      <c r="BR26" s="1069" t="s">
        <v>1560</v>
      </c>
      <c r="BS26" s="1430"/>
      <c r="BV26" s="1071"/>
      <c r="BW26" s="1071"/>
    </row>
    <row customHeight="1" ht="11.25">
      <c r="A27" s="1075" t="s">
        <v>1561</v>
      </c>
      <c r="B27" s="1076">
        <v>2025</v>
      </c>
      <c r="J27" s="177" t="s">
        <v>692</v>
      </c>
      <c r="AX27" s="1121" t="s">
        <v>1562</v>
      </c>
      <c r="BB27" s="1121" t="s">
        <v>1563</v>
      </c>
      <c r="BC27" s="1121" t="s">
        <v>1546</v>
      </c>
      <c r="BE27" s="1121">
        <v>2025</v>
      </c>
      <c r="BH27" s="1071" t="s">
        <v>28</v>
      </c>
      <c r="BJ27" s="1069" t="s">
        <v>1448</v>
      </c>
      <c r="BL27" s="1069" t="s">
        <v>1448</v>
      </c>
      <c r="BN27" s="1071" t="s">
        <v>28</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28</v>
      </c>
      <c r="BJ28" s="1069" t="s">
        <v>1455</v>
      </c>
      <c r="BL28" s="1069" t="s">
        <v>1455</v>
      </c>
      <c r="BN28" s="1071" t="s">
        <v>28</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31.12.2026</v>
      </c>
      <c r="H29" s="1107" t="s">
        <v>1574</v>
      </c>
      <c r="AX29" s="1121" t="s">
        <v>1575</v>
      </c>
      <c r="AZ29" s="1121" t="s">
        <v>1221</v>
      </c>
      <c r="BB29" s="1121" t="s">
        <v>1423</v>
      </c>
      <c r="BC29" s="1092"/>
      <c r="BE29" s="1121">
        <v>2027</v>
      </c>
      <c r="BJ29" s="1069" t="s">
        <v>1463</v>
      </c>
      <c r="BL29" s="1069" t="s">
        <v>1463</v>
      </c>
    </row>
    <row customHeight="1" ht="11.25">
      <c r="A30" s="1075" t="s">
        <v>1576</v>
      </c>
      <c r="D30" s="1108"/>
      <c r="E30" s="1109"/>
      <c r="F30" s="1109"/>
      <c r="AX30" s="1121" t="s">
        <v>1577</v>
      </c>
      <c r="AZ30" s="1121" t="s">
        <v>1248</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31.12.2026</v>
      </c>
      <c r="H32" s="1111" t="s">
        <v>1585</v>
      </c>
      <c r="O32" s="1075" t="s">
        <v>1219</v>
      </c>
      <c r="AX32" s="1121" t="s">
        <v>1586</v>
      </c>
      <c r="AZ32" s="1121" t="s">
        <v>1316</v>
      </c>
      <c r="BE32" s="1121">
        <v>2030</v>
      </c>
      <c r="BJ32" s="1069" t="s">
        <v>1472</v>
      </c>
      <c r="BL32" s="1069" t="s">
        <v>1472</v>
      </c>
    </row>
    <row customHeight="1" ht="11.25">
      <c r="A33" s="1075" t="s">
        <v>1587</v>
      </c>
      <c r="O33" s="1075" t="s">
        <v>1245</v>
      </c>
      <c r="AX33" s="1121" t="s">
        <v>1588</v>
      </c>
      <c r="AZ33" s="1121" t="s">
        <v>1220</v>
      </c>
      <c r="BE33" s="1121">
        <v>2031</v>
      </c>
      <c r="BJ33" s="1069" t="s">
        <v>1478</v>
      </c>
      <c r="BL33" s="1069" t="s">
        <v>1478</v>
      </c>
    </row>
    <row customHeight="1" ht="11.25">
      <c r="A34" s="1075" t="s">
        <v>1589</v>
      </c>
      <c r="O34" s="1075" t="s">
        <v>1281</v>
      </c>
      <c r="AX34" s="1121" t="s">
        <v>1590</v>
      </c>
      <c r="BE34" s="1121">
        <v>2032</v>
      </c>
      <c r="BJ34" s="1069" t="s">
        <v>1489</v>
      </c>
      <c r="BL34" s="1069" t="s">
        <v>1489</v>
      </c>
    </row>
    <row customHeight="1" ht="11.25">
      <c r="A35" s="1075" t="s">
        <v>1591</v>
      </c>
      <c r="O35" s="1075" t="s">
        <v>1314</v>
      </c>
      <c r="AX35" s="1121" t="s">
        <v>1592</v>
      </c>
      <c r="AZ35" s="1068" t="s">
        <v>1593</v>
      </c>
      <c r="BE35" s="1121">
        <v>2033</v>
      </c>
      <c r="BL35" s="1069" t="s">
        <v>1594</v>
      </c>
    </row>
    <row customHeight="1" ht="11.25">
      <c r="A36" s="1871" t="s">
        <v>1595</v>
      </c>
      <c r="D36" s="1112" t="s">
        <v>1596</v>
      </c>
      <c r="E36" s="1113" t="s">
        <v>811</v>
      </c>
      <c r="F36" s="1114" t="str">
        <f>INDEX(E37:E41,MATCH(TEMPLATE_SPHERE,F37:F41,0))</f>
        <v>теплоснабжения</v>
      </c>
      <c r="G36" s="1114" t="str">
        <f>INDEX(G37:G41,MATCH(TEMPLATE_SPHERE,F37:F41,0))</f>
        <v>теплоснабжение</v>
      </c>
      <c r="O36" s="1075" t="s">
        <v>1339</v>
      </c>
      <c r="AX36" s="1121" t="s">
        <v>1597</v>
      </c>
      <c r="AZ36" s="1121" t="s">
        <v>1220</v>
      </c>
      <c r="BE36" s="1121">
        <v>2034</v>
      </c>
      <c r="BL36" s="1069" t="s">
        <v>1598</v>
      </c>
    </row>
    <row customHeight="1" ht="11.25">
      <c r="A37" s="1075" t="s">
        <v>1599</v>
      </c>
      <c r="E37" s="408" t="s">
        <v>1600</v>
      </c>
      <c r="F37" s="1115" t="s">
        <v>811</v>
      </c>
      <c r="G37" s="408" t="s">
        <v>1601</v>
      </c>
      <c r="O37" s="1075" t="s">
        <v>1358</v>
      </c>
      <c r="AX37" s="1121" t="s">
        <v>1602</v>
      </c>
      <c r="AZ37" s="1121" t="s">
        <v>1247</v>
      </c>
      <c r="BE37" s="1121">
        <v>2035</v>
      </c>
    </row>
    <row customHeight="1" ht="11.25">
      <c r="A38" s="1075" t="s">
        <v>1603</v>
      </c>
      <c r="E38" s="408" t="s">
        <v>1604</v>
      </c>
      <c r="F38" s="1116" t="s">
        <v>857</v>
      </c>
      <c r="G38" s="408" t="s">
        <v>1605</v>
      </c>
      <c r="O38" s="1075" t="s">
        <v>1375</v>
      </c>
      <c r="AX38" s="1121" t="s">
        <v>1606</v>
      </c>
      <c r="AZ38" s="1121" t="s">
        <v>1282</v>
      </c>
      <c r="BE38" s="1121">
        <v>2036</v>
      </c>
      <c r="BH38" s="1068" t="s">
        <v>1607</v>
      </c>
      <c r="BJ38" s="1068" t="s">
        <v>1608</v>
      </c>
      <c r="BL38" s="1068" t="s">
        <v>1609</v>
      </c>
      <c r="BN38" s="1068" t="s">
        <v>1610</v>
      </c>
    </row>
    <row customHeight="1" ht="11.25">
      <c r="A39" s="1075" t="s">
        <v>1611</v>
      </c>
      <c r="E39" s="408" t="s">
        <v>1612</v>
      </c>
      <c r="F39" s="1116" t="s">
        <v>910</v>
      </c>
      <c r="G39" s="408" t="s">
        <v>1613</v>
      </c>
      <c r="O39" s="1075" t="s">
        <v>1391</v>
      </c>
      <c r="AX39" s="1121" t="s">
        <v>1614</v>
      </c>
      <c r="AZ39" s="1121" t="s">
        <v>1315</v>
      </c>
      <c r="BE39" s="1121">
        <v>2037</v>
      </c>
      <c r="BH39" s="1069" t="s">
        <v>1615</v>
      </c>
      <c r="BJ39" s="1218" t="s">
        <v>1615</v>
      </c>
      <c r="BL39" s="1218" t="s">
        <v>1615</v>
      </c>
      <c r="BN39" s="1069" t="s">
        <v>1616</v>
      </c>
    </row>
    <row customHeight="1" ht="11.25">
      <c r="A40" s="1075" t="s">
        <v>1617</v>
      </c>
      <c r="E40" s="408" t="s">
        <v>1618</v>
      </c>
      <c r="F40" s="1116" t="s">
        <v>897</v>
      </c>
      <c r="G40" s="408" t="s">
        <v>1619</v>
      </c>
      <c r="O40" s="1075" t="s">
        <v>1407</v>
      </c>
      <c r="AX40" s="1121" t="s">
        <v>1620</v>
      </c>
      <c r="BE40" s="1121">
        <v>2038</v>
      </c>
      <c r="BH40" s="1069" t="s">
        <v>1621</v>
      </c>
      <c r="BJ40" s="1218" t="s">
        <v>1030</v>
      </c>
      <c r="BL40" s="1218" t="s">
        <v>1030</v>
      </c>
      <c r="BN40" s="1069" t="s">
        <v>1064</v>
      </c>
    </row>
    <row customHeight="1" ht="11.25">
      <c r="A41" s="1075" t="s">
        <v>1622</v>
      </c>
      <c r="E41" s="408" t="s">
        <v>1623</v>
      </c>
      <c r="F41" s="1116" t="s">
        <v>1624</v>
      </c>
      <c r="G41" s="408" t="s">
        <v>1623</v>
      </c>
      <c r="O41" s="1075" t="s">
        <v>1423</v>
      </c>
      <c r="AX41" s="1121" t="s">
        <v>1625</v>
      </c>
      <c r="AZ41" s="1068" t="s">
        <v>1626</v>
      </c>
      <c r="BE41" s="1121">
        <v>2039</v>
      </c>
      <c r="BH41" s="1069" t="s">
        <v>1627</v>
      </c>
      <c r="BJ41" s="1218" t="s">
        <v>1026</v>
      </c>
      <c r="BL41" s="1218" t="s">
        <v>1026</v>
      </c>
      <c r="BN41" s="1069" t="s">
        <v>1051</v>
      </c>
    </row>
    <row customHeight="1" ht="11.25">
      <c r="A42" s="1075" t="s">
        <v>1628</v>
      </c>
      <c r="AX42" s="1121" t="s">
        <v>1629</v>
      </c>
      <c r="AZ42" s="1121" t="s">
        <v>1219</v>
      </c>
      <c r="BE42" s="1121">
        <v>2040</v>
      </c>
      <c r="BH42" s="1069" t="s">
        <v>1048</v>
      </c>
      <c r="BJ42" s="1218" t="s">
        <v>1028</v>
      </c>
      <c r="BL42" s="1218" t="s">
        <v>1028</v>
      </c>
      <c r="BN42" s="1069" t="s">
        <v>1630</v>
      </c>
    </row>
    <row customHeight="1" ht="11.25">
      <c r="A43" s="1075" t="s">
        <v>1631</v>
      </c>
      <c r="AX43" s="1121" t="s">
        <v>1632</v>
      </c>
      <c r="AZ43" s="1121" t="s">
        <v>1245</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1281</v>
      </c>
      <c r="BE44" s="1121">
        <v>2042</v>
      </c>
      <c r="BH44" s="1069" t="s">
        <v>1640</v>
      </c>
      <c r="BJ44" s="1218" t="s">
        <v>1048</v>
      </c>
      <c r="BL44" s="1218" t="s">
        <v>1048</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1314</v>
      </c>
      <c r="BE45" s="1121">
        <v>2043</v>
      </c>
      <c r="BH45" s="1069" t="s">
        <v>1649</v>
      </c>
      <c r="BJ45" s="1218" t="s">
        <v>1042</v>
      </c>
      <c r="BL45" s="1218" t="s">
        <v>1042</v>
      </c>
      <c r="BN45" s="1069" t="s">
        <v>1650</v>
      </c>
    </row>
    <row customHeight="1" ht="11.25">
      <c r="A46" s="1075" t="s">
        <v>1651</v>
      </c>
      <c r="E46" s="408" t="s">
        <v>26</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1051</v>
      </c>
      <c r="BJ46" s="1218" t="s">
        <v>1032</v>
      </c>
      <c r="BL46" s="1218" t="s">
        <v>1032</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1358</v>
      </c>
      <c r="BE47" s="1121">
        <v>2045</v>
      </c>
      <c r="BH47" s="1069" t="s">
        <v>1630</v>
      </c>
      <c r="BJ47" s="1218" t="s">
        <v>1034</v>
      </c>
      <c r="BL47" s="1218" t="s">
        <v>1034</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1</v>
      </c>
      <c r="J48" s="1746" t="s">
        <v>1662</v>
      </c>
      <c r="K48" s="1747"/>
      <c r="AX48" s="1121" t="s">
        <v>1663</v>
      </c>
      <c r="AZ48" s="1121" t="s">
        <v>1375</v>
      </c>
      <c r="BE48" s="1121">
        <v>2046</v>
      </c>
      <c r="BH48" s="1069" t="s">
        <v>1634</v>
      </c>
      <c r="BJ48" s="1218" t="s">
        <v>1036</v>
      </c>
      <c r="BL48" s="1218" t="s">
        <v>1036</v>
      </c>
      <c r="BN48" s="1069" t="s">
        <v>1664</v>
      </c>
    </row>
    <row customHeight="1" ht="11.25">
      <c r="A49" s="1075" t="s">
        <v>1665</v>
      </c>
      <c r="E49" s="408" t="s">
        <v>1666</v>
      </c>
      <c r="F49" s="1116" t="s">
        <v>1667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1668</v>
      </c>
      <c r="AZ49" s="1121" t="s">
        <v>1391</v>
      </c>
      <c r="BE49" s="1121">
        <v>2047</v>
      </c>
      <c r="BH49" s="1069" t="s">
        <v>1052</v>
      </c>
      <c r="BJ49" s="1218" t="s">
        <v>1038</v>
      </c>
      <c r="BL49" s="1218" t="s">
        <v>1038</v>
      </c>
    </row>
    <row customHeight="1" ht="11.25">
      <c r="A50" s="1075" t="s">
        <v>1669</v>
      </c>
      <c r="E50" s="408" t="s">
        <v>1670</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1671</v>
      </c>
      <c r="AZ50" s="1121" t="s">
        <v>1407</v>
      </c>
      <c r="BE50" s="1121">
        <v>2048</v>
      </c>
      <c r="BH50" s="1069" t="s">
        <v>1641</v>
      </c>
      <c r="BJ50" s="1218" t="s">
        <v>1040</v>
      </c>
      <c r="BL50" s="1218" t="s">
        <v>1040</v>
      </c>
    </row>
    <row customHeight="1" ht="11.25">
      <c r="A51" s="1075" t="s">
        <v>1672</v>
      </c>
      <c r="E51" s="408" t="s">
        <v>1673</v>
      </c>
      <c r="F51" s="1116" t="s">
        <v>1644</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1220</v>
      </c>
      <c r="BE52" s="1121">
        <v>2050</v>
      </c>
      <c r="BH52" s="1069" t="s">
        <v>1654</v>
      </c>
      <c r="BJ52" s="1218" t="s">
        <v>1051</v>
      </c>
      <c r="BL52" s="1218" t="s">
        <v>1051</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1664</v>
      </c>
      <c r="BJ54" s="1218" t="s">
        <v>1634</v>
      </c>
      <c r="BL54" s="1218" t="s">
        <v>1634</v>
      </c>
    </row>
    <row customHeight="1" ht="11.25">
      <c r="A55" s="1075" t="s">
        <v>1687</v>
      </c>
      <c r="AX55" s="1121" t="s">
        <v>1688</v>
      </c>
      <c r="AZ55" s="1121" t="s">
        <v>1222</v>
      </c>
      <c r="BE55" s="1121">
        <v>2053</v>
      </c>
      <c r="BH55" s="1071" t="s">
        <v>28</v>
      </c>
      <c r="BJ55" s="1218" t="s">
        <v>1052</v>
      </c>
      <c r="BL55" s="1218" t="s">
        <v>1052</v>
      </c>
    </row>
    <row customHeight="1" ht="11.25">
      <c r="A56" s="1075" t="s">
        <v>1689</v>
      </c>
      <c r="D56" s="1119" t="s">
        <v>1690</v>
      </c>
      <c r="E56" s="1096" t="s">
        <v>111</v>
      </c>
      <c r="F56" s="1075" t="s">
        <v>1691</v>
      </c>
      <c r="AX56" s="1121" t="s">
        <v>1692</v>
      </c>
      <c r="AZ56" s="1121" t="s">
        <v>1249</v>
      </c>
      <c r="BE56" s="1121">
        <v>2054</v>
      </c>
      <c r="BH56" s="1071" t="s">
        <v>28</v>
      </c>
      <c r="BJ56" s="1218" t="s">
        <v>1641</v>
      </c>
      <c r="BL56" s="1218" t="s">
        <v>1641</v>
      </c>
    </row>
    <row customHeight="1" ht="11.25">
      <c r="A57" s="1075" t="s">
        <v>1693</v>
      </c>
      <c r="D57" s="1119" t="s">
        <v>1694</v>
      </c>
      <c r="E57" s="1096" t="s">
        <v>111</v>
      </c>
      <c r="F57" s="1075" t="s">
        <v>1691</v>
      </c>
      <c r="AX57" s="1121" t="s">
        <v>1695</v>
      </c>
      <c r="AZ57" s="1121" t="s">
        <v>1284</v>
      </c>
      <c r="BE57" s="1121">
        <v>2055</v>
      </c>
      <c r="BJ57" s="1218" t="s">
        <v>1650</v>
      </c>
      <c r="BL57" s="1218" t="s">
        <v>1650</v>
      </c>
    </row>
    <row customHeight="1" ht="11.25">
      <c r="A58" s="1075" t="s">
        <v>1696</v>
      </c>
      <c r="D58" s="1119" t="s">
        <v>1697</v>
      </c>
      <c r="E58" s="1096" t="s">
        <v>111</v>
      </c>
      <c r="F58" s="1075" t="s">
        <v>1691</v>
      </c>
      <c r="AX58" s="1121" t="s">
        <v>1698</v>
      </c>
      <c r="BE58" s="1121">
        <v>2056</v>
      </c>
      <c r="BJ58" s="1218" t="s">
        <v>1654</v>
      </c>
      <c r="BL58" s="1218" t="s">
        <v>1654</v>
      </c>
    </row>
    <row customHeight="1" ht="11.25">
      <c r="A59" s="1075" t="s">
        <v>1699</v>
      </c>
      <c r="D59" s="1119" t="s">
        <v>130</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1223</v>
      </c>
      <c r="BE60" s="1121">
        <v>2058</v>
      </c>
      <c r="BJ60" s="1218" t="s">
        <v>1664</v>
      </c>
      <c r="BL60" s="1218" t="s">
        <v>1664</v>
      </c>
    </row>
    <row customHeight="1" ht="11.25">
      <c r="A61" s="1075" t="s">
        <v>1706</v>
      </c>
      <c r="D61" s="1119" t="s">
        <v>1707</v>
      </c>
      <c r="E61" s="1096" t="s">
        <v>1586</v>
      </c>
      <c r="F61" s="1075" t="s">
        <v>1700</v>
      </c>
      <c r="AX61" s="1121" t="s">
        <v>1708</v>
      </c>
      <c r="AZ61" s="1121" t="s">
        <v>1250</v>
      </c>
      <c r="BE61" s="1121">
        <v>2059</v>
      </c>
      <c r="BL61" s="1218" t="s">
        <v>1044</v>
      </c>
    </row>
    <row customHeight="1" ht="11.25">
      <c r="A62" s="1075" t="s">
        <v>1709</v>
      </c>
      <c r="D62" s="1119" t="s">
        <v>129</v>
      </c>
      <c r="E62" s="1096">
        <v>30</v>
      </c>
      <c r="F62" s="1075" t="s">
        <v>1700</v>
      </c>
      <c r="AZ62" s="1121" t="s">
        <v>1285</v>
      </c>
      <c r="BE62" s="1121">
        <v>2060</v>
      </c>
      <c r="BL62" s="1218" t="s">
        <v>1046</v>
      </c>
    </row>
    <row customHeight="1" ht="11.25">
      <c r="A63" s="1075" t="s">
        <v>1710</v>
      </c>
      <c r="D63" s="1119" t="s">
        <v>1711</v>
      </c>
      <c r="E63" s="1096">
        <v>30</v>
      </c>
      <c r="F63" s="1075" t="s">
        <v>1700</v>
      </c>
      <c r="AZ63" s="1121" t="s">
        <v>1317</v>
      </c>
      <c r="BE63" s="1121">
        <v>2061</v>
      </c>
    </row>
    <row customHeight="1" ht="11.25">
      <c r="A64" s="1075" t="s">
        <v>1712</v>
      </c>
      <c r="D64" s="1119" t="s">
        <v>1713</v>
      </c>
      <c r="E64" s="1096">
        <v>30</v>
      </c>
      <c r="F64" s="1075" t="s">
        <v>1700</v>
      </c>
      <c r="AZ64" s="1121" t="s">
        <v>1340</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1224</v>
      </c>
      <c r="BE67" s="1121">
        <v>2065</v>
      </c>
    </row>
    <row customHeight="1" ht="11.25">
      <c r="A68" s="1075" t="s">
        <v>1718</v>
      </c>
      <c r="AZ68" s="1121" t="s">
        <v>1251</v>
      </c>
      <c r="BE68" s="1121">
        <v>2066</v>
      </c>
      <c r="BH68" s="1068" t="s">
        <v>1719</v>
      </c>
      <c r="BJ68" s="1068" t="s">
        <v>1720</v>
      </c>
      <c r="BL68" s="1068" t="s">
        <v>1721</v>
      </c>
      <c r="BN68" s="1068" t="s">
        <v>1722</v>
      </c>
    </row>
    <row customHeight="1" ht="11.25">
      <c r="A69" s="1075" t="s">
        <v>1723</v>
      </c>
      <c r="AZ69" s="1121" t="s">
        <v>1286</v>
      </c>
      <c r="BE69" s="1121">
        <v>2067</v>
      </c>
      <c r="BH69" s="1069" t="s">
        <v>1724</v>
      </c>
      <c r="BI69" s="1118" t="s">
        <v>109</v>
      </c>
      <c r="BJ69" s="1069" t="s">
        <v>1725</v>
      </c>
      <c r="BK69" s="1118" t="s">
        <v>109</v>
      </c>
      <c r="BL69" s="1069" t="s">
        <v>1726</v>
      </c>
      <c r="BM69" s="1071" t="s">
        <v>109</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90</v>
      </c>
      <c r="BJ71" s="1069" t="s">
        <v>1735</v>
      </c>
      <c r="BK71" s="1118" t="s">
        <v>90</v>
      </c>
      <c r="BL71" s="1069" t="s">
        <v>1736</v>
      </c>
      <c r="BM71" s="1071" t="s">
        <v>90</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111</v>
      </c>
      <c r="BJ73" s="1069" t="s">
        <v>1743</v>
      </c>
      <c r="BK73" s="1118" t="s">
        <v>111</v>
      </c>
      <c r="BL73" s="1069" t="s">
        <v>1744</v>
      </c>
      <c r="BM73" s="1071" t="s">
        <v>111</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1233</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1022</v>
      </c>
    </row>
    <row customHeight="1" ht="11.25">
      <c r="A91" s="1075" t="s">
        <v>1801</v>
      </c>
      <c r="AZ91" s="1121" t="s">
        <v>1058</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1848</v>
      </c>
    </row>
    <row customHeight="1" ht="11.25">
      <c r="AZ107" s="1121" t="s">
        <v>501</v>
      </c>
      <c r="BH107" s="1068" t="s">
        <v>1849</v>
      </c>
      <c r="BJ107" s="1068" t="s">
        <v>1850</v>
      </c>
      <c r="BL107" s="1068" t="s">
        <v>1851</v>
      </c>
      <c r="BN107" s="1068" t="s">
        <v>1852</v>
      </c>
    </row>
    <row customHeight="1" ht="11.25">
      <c r="AZ108" s="1121" t="s">
        <v>574</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1843</v>
      </c>
      <c r="BA116" s="1903" t="s">
        <v>1844</v>
      </c>
      <c r="BH116" s="1069" t="s">
        <v>1247</v>
      </c>
    </row>
    <row customHeight="1" ht="11.25">
      <c r="BH117" s="1069" t="s">
        <v>1282</v>
      </c>
    </row>
    <row customHeight="1" ht="11.25">
      <c r="BH118" s="1069"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1EAE7-4539-9A1E-49B6-11ED2C6ACB6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Еврейская автономная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 СП "Биробиджанская ТЭЦ"</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310</v>
      </c>
      <c r="G13" s="475"/>
      <c r="H13" s="1534"/>
      <c r="J13" s="456">
        <v>19</v>
      </c>
    </row>
    <row customHeight="1" ht="19.95">
      <c r="A14" s="503"/>
      <c r="B14" s="503"/>
      <c r="C14" s="458"/>
      <c r="D14" s="1524" t="s">
        <v>712</v>
      </c>
      <c r="E14" s="1525" t="s">
        <v>1860</v>
      </c>
      <c r="F14" s="1527"/>
      <c r="G14" s="1526" t="s">
        <v>1861</v>
      </c>
      <c r="H14" s="1534"/>
      <c r="J14" s="456">
        <v>19</v>
      </c>
    </row>
    <row customHeight="1" ht="19.95">
      <c r="A15" s="503"/>
      <c r="B15" s="503"/>
      <c r="C15" s="458"/>
      <c r="D15" s="1524" t="s">
        <v>311</v>
      </c>
      <c r="E15" s="1525" t="s">
        <v>1862</v>
      </c>
      <c r="F15" s="1527"/>
      <c r="G15" s="1526" t="s">
        <v>1863</v>
      </c>
      <c r="H15" s="1534"/>
      <c r="J15" s="456">
        <v>19</v>
      </c>
    </row>
    <row customHeight="1" ht="24">
      <c r="A16" s="503"/>
      <c r="B16" s="503"/>
      <c r="C16" s="458"/>
      <c r="D16" s="1524" t="s">
        <v>314</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91</v>
      </c>
      <c r="E18" s="1528" t="s">
        <v>1868</v>
      </c>
      <c r="F18" s="1527"/>
      <c r="G18" s="475" t="s">
        <v>1867</v>
      </c>
      <c r="H18" s="1534"/>
      <c r="I18" s="853"/>
      <c r="J18" s="456">
        <v>46</v>
      </c>
    </row>
    <row customHeight="1" ht="23.25">
      <c r="A19" s="503"/>
      <c r="B19" s="503"/>
      <c r="C19" s="458"/>
      <c r="D19" s="1521" t="s">
        <v>111</v>
      </c>
      <c r="E19" s="1528" t="s">
        <v>1869</v>
      </c>
      <c r="F19" s="1522" t="s">
        <v>310</v>
      </c>
      <c r="G19" s="2472" t="s">
        <v>1870</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1871</v>
      </c>
      <c r="F22" s="1527"/>
      <c r="G22" s="475" t="s">
        <v>1872</v>
      </c>
      <c r="H22" s="1533"/>
      <c r="J22" s="502">
        <v>25</v>
      </c>
    </row>
    <row s="502" customFormat="1" customHeight="1" ht="19.95">
      <c r="A23" s="503"/>
      <c r="B23" s="503"/>
      <c r="C23" s="503"/>
      <c r="D23" s="1521" t="s">
        <v>93</v>
      </c>
      <c r="E23" s="1528" t="s">
        <v>1873</v>
      </c>
      <c r="F23" s="1532"/>
      <c r="G23" s="475" t="s">
        <v>1874</v>
      </c>
      <c r="H23" s="1533"/>
      <c r="J23" s="502">
        <v>19</v>
      </c>
    </row>
    <row s="502" customFormat="1" customHeight="1" ht="144" hidden="1">
      <c r="A24" s="503"/>
      <c r="B24" s="503"/>
      <c r="C24" s="503"/>
      <c r="D24" s="1521" t="s">
        <v>99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5C678-E58B-242E-4289-7216C85E2CD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48</v>
      </c>
      <c r="H1" s="1632" t="s">
        <v>50</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1875</v>
      </c>
      <c r="G8" s="1541" t="s">
        <v>48</v>
      </c>
      <c r="H8" s="1541" t="s">
        <v>50</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37089-C28E-5383-B866-D4380D0060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АО "ДГК" СП "Биробиджанская ТЭЦ"</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 СП "Биробиджанская ТЭЦ"</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F1749-3ACC-AE1A-DA1B-9FD1603DF3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АО "ДГК" СП "Биробиджанская ТЭЦ"</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 СП "Биробиджанская ТЭЦ"</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56524-0602-E258-DA63-497C2A399E8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Еврейская автономная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Еврейская автономная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809A2-4279-AC9D-060F-5FEE112C321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1893</v>
      </c>
      <c r="F9" s="2210"/>
      <c r="G9" s="2210"/>
      <c r="H9" s="2210"/>
      <c r="I9" s="2210"/>
      <c r="M9" s="122">
        <v>28</v>
      </c>
    </row>
    <row customHeight="1" ht="24">
      <c r="D10" s="2210"/>
      <c r="E10" s="128" t="s">
        <v>1894</v>
      </c>
      <c r="F10" s="128" t="s">
        <v>1895</v>
      </c>
      <c r="G10" s="128" t="s">
        <v>1896</v>
      </c>
      <c r="H10" s="128" t="s">
        <v>394</v>
      </c>
      <c r="I10" s="2210"/>
      <c r="M10" s="122">
        <v>23</v>
      </c>
    </row>
    <row customHeight="1" ht="12" hidden="1">
      <c r="D11" s="88" t="s">
        <v>109</v>
      </c>
      <c r="E11" s="88" t="s">
        <v>91</v>
      </c>
      <c r="F11" s="88" t="s">
        <v>111</v>
      </c>
      <c r="G11" s="88" t="s">
        <v>92</v>
      </c>
      <c r="H11" s="88" t="s">
        <v>93</v>
      </c>
      <c r="I11" s="88" t="s">
        <v>99</v>
      </c>
      <c r="M11" s="122">
        <v>0</v>
      </c>
    </row>
    <row s="1824" customFormat="1" customHeight="1" ht="26.25">
      <c r="A12" s="146" t="s">
        <v>90</v>
      </c>
      <c r="B12" s="126" t="s">
        <v>28</v>
      </c>
      <c r="C12" s="127"/>
      <c r="D12" s="129" t="s">
        <v>109</v>
      </c>
      <c r="E12" s="382"/>
      <c r="F12" s="382"/>
      <c r="G12" s="1735" t="s">
        <v>28</v>
      </c>
      <c r="H12" s="383"/>
      <c r="I12" s="2170" t="s">
        <v>1897</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2E7EB-1E7F-5094-FA51-12CC189A67D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88</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84C8B-7F06-541D-CB1E-5FF5DDE5742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6DD78-D513-B547-7446-01C74A4E97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AD161-067D-2F53-4A78-AF5470AEA2A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109</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109</v>
      </c>
      <c r="G139" s="2576" t="s">
        <v>28</v>
      </c>
      <c r="H139" s="290"/>
      <c r="I139" s="638" t="s">
        <v>109</v>
      </c>
      <c r="J139" s="1808" t="s">
        <v>1939</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20F9F-982D-5738-CE35-C0F889C30B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811</v>
      </c>
      <c r="E1" s="981" t="s">
        <v>857</v>
      </c>
      <c r="F1" s="981" t="s">
        <v>910</v>
      </c>
      <c r="G1" s="981" t="s">
        <v>897</v>
      </c>
      <c r="H1" s="981" t="s">
        <v>1624</v>
      </c>
    </row>
    <row customHeight="1" ht="9">
      <c r="A2" s="984" t="s">
        <v>1950</v>
      </c>
      <c r="B2" s="984"/>
      <c r="C2" s="985" t="str">
        <f>INDEX(TEMPLATE_NUMBER_FORM_LIST,MATCH(TEMPLATE_SPHERE,TEMPLATE_SPHERE_LIST,0))</f>
        <v>16</v>
      </c>
      <c r="D2" s="984" t="s">
        <v>1473</v>
      </c>
      <c r="E2" s="984" t="s">
        <v>148</v>
      </c>
      <c r="F2" s="986" t="s">
        <v>148</v>
      </c>
      <c r="G2" s="984" t="s">
        <v>148</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1954</v>
      </c>
    </row>
    <row customHeight="1" ht="117">
      <c r="A5" s="847" t="s">
        <v>1955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1957</v>
      </c>
    </row>
    <row customHeight="1" ht="90">
      <c r="A6" s="847" t="s">
        <v>1958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1959</v>
      </c>
      <c r="B7" s="847" t="s">
        <v>111</v>
      </c>
      <c r="C7" s="985" t="str">
        <f>IF(TEMPLATE_SPHERE="HEAT",D7,E7)</f>
        <v>Форма 11. Информация о расходах на капитальный и текущий ремонт основных средств</v>
      </c>
      <c r="D7" s="847" t="s">
        <v>1960</v>
      </c>
      <c r="E7" s="847" t="s">
        <v>1961</v>
      </c>
      <c r="F7" s="987"/>
      <c r="G7" s="987"/>
      <c r="H7" s="987"/>
    </row>
    <row customHeight="1" ht="108">
      <c r="A8" s="847" t="s">
        <v>1962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38B3EE-A698-694D-EBE7-41D97530DB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811</v>
      </c>
      <c r="D2" s="842" t="s">
        <v>857</v>
      </c>
      <c r="E2" s="842" t="s">
        <v>910</v>
      </c>
      <c r="F2" s="842" t="s">
        <v>897</v>
      </c>
      <c r="G2" s="842" t="s">
        <v>1624</v>
      </c>
      <c r="H2" s="844"/>
      <c r="I2" s="844"/>
      <c r="J2" s="844"/>
      <c r="K2" s="844"/>
      <c r="L2" s="844"/>
      <c r="M2" s="844"/>
      <c r="N2" s="844"/>
      <c r="O2" s="842" t="s">
        <v>811</v>
      </c>
      <c r="P2" s="842" t="s">
        <v>857</v>
      </c>
      <c r="Q2" s="842" t="s">
        <v>897</v>
      </c>
      <c r="R2" s="842" t="s">
        <v>910</v>
      </c>
      <c r="S2" s="842" t="s">
        <v>1624</v>
      </c>
      <c r="T2" s="842" t="s">
        <v>811</v>
      </c>
      <c r="U2" s="842" t="s">
        <v>857</v>
      </c>
      <c r="V2" s="842" t="s">
        <v>897</v>
      </c>
      <c r="W2" s="842" t="s">
        <v>910</v>
      </c>
      <c r="X2" s="842" t="s">
        <v>1624</v>
      </c>
      <c r="Y2" s="842"/>
      <c r="Z2" s="842" t="s">
        <v>811</v>
      </c>
      <c r="AA2" s="851" t="s">
        <v>857</v>
      </c>
      <c r="AB2" s="842" t="s">
        <v>897</v>
      </c>
      <c r="AC2" s="842" t="s">
        <v>910</v>
      </c>
      <c r="AD2" s="842" t="s">
        <v>1624</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2025</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2063</v>
      </c>
      <c r="U25" s="847" t="s">
        <v>2063</v>
      </c>
      <c r="V25" s="847" t="s">
        <v>2063</v>
      </c>
      <c r="W25" s="847" t="s">
        <v>2063</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2064</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2066</v>
      </c>
      <c r="R27" s="958" t="s">
        <v>724</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735</v>
      </c>
      <c r="Q31" s="958" t="s">
        <v>2073</v>
      </c>
      <c r="R31" s="958" t="s">
        <v>735</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737</v>
      </c>
      <c r="Q32" s="958" t="s">
        <v>2076</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745</v>
      </c>
      <c r="Q40" s="958" t="s">
        <v>2099</v>
      </c>
      <c r="R40" s="958" t="s">
        <v>745</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749</v>
      </c>
      <c r="Q43" s="958" t="s">
        <v>2110</v>
      </c>
      <c r="R43" s="958" t="s">
        <v>749</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99</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99</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99</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99</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669</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677</v>
      </c>
      <c r="U89" s="844" t="s">
        <v>677</v>
      </c>
      <c r="V89" s="844" t="s">
        <v>677</v>
      </c>
      <c r="W89" s="844" t="s">
        <v>677</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2213</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1473</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1485</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1499</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1511</v>
      </c>
      <c r="P99" s="958"/>
      <c r="Q99" s="958"/>
      <c r="R99" s="958"/>
      <c r="S99" s="958"/>
      <c r="T99" s="844" t="s">
        <v>2222</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2227</v>
      </c>
      <c r="D148" s="844" t="s">
        <v>1567</v>
      </c>
      <c r="E148" s="844" t="s">
        <v>1668</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05932-1D23-F7DE-6BA2-387919CC50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АО "ДГК" СП "Биробиджанская ТЭЦ"</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45715.44123842593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220/167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2232</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444EA-D49B-66CF-5BF9-9E606889F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0A77-FA09-6738-D064-E4804FA85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EF722-CF57-A23A-8A86-6AE5771F7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C2AE4-B8C5-EB3D-718F-024757BD0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68F6-174B-FADB-B56F-4FC48A03D6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7232D-B5B3-ED19-4B46-15FDAFD66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BEB99-B515-F0A3-1AE6-175C3BB7B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D655A-5AB7-48E8-2B77-76347DD0C0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AD05-43FB-C028-C0E6-7A07040BE93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2004</v>
      </c>
      <c r="D5" s="2626" t="s">
        <v>2241</v>
      </c>
      <c r="E5" s="837"/>
    </row>
    <row s="1851" customFormat="1" customHeight="1" ht="11.25">
      <c r="A6" s="2627"/>
      <c r="B6" s="767" t="s">
        <v>1670</v>
      </c>
      <c r="C6" s="754"/>
      <c r="D6" s="765"/>
      <c r="E6" s="837"/>
    </row>
    <row customHeight="1" ht="11.25">
      <c r="A7" s="2628"/>
      <c r="B7" s="767" t="s">
        <v>1677</v>
      </c>
      <c r="C7" s="754"/>
      <c r="D7" s="765"/>
      <c r="E7" s="837"/>
    </row>
    <row customHeight="1" ht="11.25">
      <c r="A8" s="757"/>
      <c r="B8" s="767" t="s">
        <v>1673</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E6A9E-06B9-5C6C-7343-41A1BCC553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79A29-93BA-3498-9B6C-4A9F46FC7D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49525-1F56-5631-28F4-8BF6C0AAE8A5}"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2256</v>
      </c>
      <c r="H2" s="1851" t="s">
        <v>28</v>
      </c>
      <c r="I2" s="1851" t="s">
        <v>811</v>
      </c>
    </row>
    <row customHeight="1" ht="11.25">
      <c r="A3" s="1851" t="s">
        <v>2251</v>
      </c>
      <c r="B3" s="1851" t="s">
        <v>16</v>
      </c>
      <c r="C3" s="1851" t="s">
        <v>13</v>
      </c>
      <c r="D3" s="1851" t="s">
        <v>46</v>
      </c>
      <c r="E3" s="1851" t="s">
        <v>49</v>
      </c>
      <c r="F3" s="1851" t="s">
        <v>51</v>
      </c>
      <c r="G3" s="1851" t="s">
        <v>28</v>
      </c>
      <c r="H3" s="1851" t="s">
        <v>28</v>
      </c>
      <c r="I3" s="1851" t="s">
        <v>811</v>
      </c>
    </row>
    <row customHeight="1" ht="11.25">
      <c r="A4" s="1851" t="s">
        <v>2251</v>
      </c>
      <c r="B4" s="1851" t="s">
        <v>16</v>
      </c>
      <c r="C4" s="1851" t="s">
        <v>2257</v>
      </c>
      <c r="D4" s="1851" t="s">
        <v>2258</v>
      </c>
      <c r="E4" s="1851" t="s">
        <v>2259</v>
      </c>
      <c r="F4" s="1851" t="s">
        <v>2260</v>
      </c>
      <c r="G4" s="1851" t="s">
        <v>2261</v>
      </c>
      <c r="H4" s="1851" t="s">
        <v>28</v>
      </c>
      <c r="I4" s="1851" t="s">
        <v>811</v>
      </c>
    </row>
    <row customHeight="1" ht="11.25">
      <c r="A5" s="1851" t="s">
        <v>2251</v>
      </c>
      <c r="B5" s="1851" t="s">
        <v>16</v>
      </c>
      <c r="C5" s="1851" t="s">
        <v>2262</v>
      </c>
      <c r="D5" s="1851" t="s">
        <v>2263</v>
      </c>
      <c r="E5" s="1851" t="s">
        <v>2264</v>
      </c>
      <c r="F5" s="1851" t="s">
        <v>2265</v>
      </c>
      <c r="G5" s="1851" t="s">
        <v>2266</v>
      </c>
      <c r="H5" s="1851" t="s">
        <v>28</v>
      </c>
      <c r="I5" s="1851" t="s">
        <v>811</v>
      </c>
    </row>
    <row customHeight="1" ht="11.25">
      <c r="A6" s="1851" t="s">
        <v>2251</v>
      </c>
      <c r="B6" s="1851" t="s">
        <v>16</v>
      </c>
      <c r="C6" s="1851" t="s">
        <v>2267</v>
      </c>
      <c r="D6" s="1851" t="s">
        <v>2268</v>
      </c>
      <c r="E6" s="1851" t="s">
        <v>2269</v>
      </c>
      <c r="F6" s="1851" t="s">
        <v>2270</v>
      </c>
      <c r="G6" s="1851" t="s">
        <v>2271</v>
      </c>
      <c r="H6" s="1851" t="s">
        <v>28</v>
      </c>
      <c r="I6" s="1851" t="s">
        <v>811</v>
      </c>
    </row>
    <row customHeight="1" ht="11.25">
      <c r="A7" s="1851" t="s">
        <v>2251</v>
      </c>
      <c r="B7" s="1851" t="s">
        <v>16</v>
      </c>
      <c r="C7" s="1851" t="s">
        <v>2272</v>
      </c>
      <c r="D7" s="1851" t="s">
        <v>2273</v>
      </c>
      <c r="E7" s="1851" t="s">
        <v>2274</v>
      </c>
      <c r="F7" s="1851" t="s">
        <v>2270</v>
      </c>
      <c r="G7" s="1851" t="s">
        <v>2275</v>
      </c>
      <c r="H7" s="1851" t="s">
        <v>28</v>
      </c>
      <c r="I7" s="1851" t="s">
        <v>811</v>
      </c>
    </row>
    <row customHeight="1" ht="11.25">
      <c r="A8" s="1851" t="s">
        <v>2251</v>
      </c>
      <c r="B8" s="1851" t="s">
        <v>16</v>
      </c>
      <c r="C8" s="1851" t="s">
        <v>2276</v>
      </c>
      <c r="D8" s="1851" t="s">
        <v>2277</v>
      </c>
      <c r="E8" s="1851" t="s">
        <v>2278</v>
      </c>
      <c r="F8" s="1851" t="s">
        <v>2279</v>
      </c>
      <c r="G8" s="1851" t="s">
        <v>2280</v>
      </c>
      <c r="H8" s="1851" t="s">
        <v>28</v>
      </c>
      <c r="I8" s="1851" t="s">
        <v>811</v>
      </c>
    </row>
    <row customHeight="1" ht="11.25">
      <c r="A9" s="1851" t="s">
        <v>2251</v>
      </c>
      <c r="B9" s="1851" t="s">
        <v>16</v>
      </c>
      <c r="C9" s="1851" t="s">
        <v>28</v>
      </c>
      <c r="D9" s="1851" t="s">
        <v>2281</v>
      </c>
      <c r="E9" s="1851" t="s">
        <v>2282</v>
      </c>
      <c r="F9" s="1851" t="s">
        <v>2270</v>
      </c>
      <c r="G9" s="1851" t="s">
        <v>28</v>
      </c>
      <c r="H9" s="1851" t="s">
        <v>28</v>
      </c>
      <c r="I9" s="1851" t="s">
        <v>811</v>
      </c>
    </row>
    <row customHeight="1" ht="11.25">
      <c r="A10" s="1851" t="s">
        <v>2251</v>
      </c>
      <c r="B10" s="1851" t="s">
        <v>16</v>
      </c>
      <c r="C10" s="1851" t="s">
        <v>2283</v>
      </c>
      <c r="D10" s="1851" t="s">
        <v>2284</v>
      </c>
      <c r="E10" s="1851" t="s">
        <v>2285</v>
      </c>
      <c r="F10" s="1851" t="s">
        <v>2265</v>
      </c>
      <c r="G10" s="1851" t="s">
        <v>2286</v>
      </c>
      <c r="H10" s="1851" t="s">
        <v>28</v>
      </c>
      <c r="I10" s="1851" t="s">
        <v>811</v>
      </c>
    </row>
    <row customHeight="1" ht="11.25">
      <c r="A11" s="1851" t="s">
        <v>2251</v>
      </c>
      <c r="B11" s="1851" t="s">
        <v>16</v>
      </c>
      <c r="C11" s="1851" t="s">
        <v>2287</v>
      </c>
      <c r="D11" s="1851" t="s">
        <v>2288</v>
      </c>
      <c r="E11" s="1851" t="s">
        <v>2289</v>
      </c>
      <c r="F11" s="1851" t="s">
        <v>2290</v>
      </c>
      <c r="G11" s="1851" t="s">
        <v>2291</v>
      </c>
      <c r="H11" s="1851" t="s">
        <v>28</v>
      </c>
      <c r="I11" s="1851" t="s">
        <v>811</v>
      </c>
    </row>
    <row customHeight="1" ht="11.25">
      <c r="A12" s="1851" t="s">
        <v>2251</v>
      </c>
      <c r="B12" s="1851" t="s">
        <v>16</v>
      </c>
      <c r="C12" s="1851" t="s">
        <v>2292</v>
      </c>
      <c r="D12" s="1851" t="s">
        <v>2293</v>
      </c>
      <c r="E12" s="1851" t="s">
        <v>2294</v>
      </c>
      <c r="F12" s="1851" t="s">
        <v>2265</v>
      </c>
      <c r="G12" s="1851" t="s">
        <v>2295</v>
      </c>
      <c r="H12" s="1851" t="s">
        <v>28</v>
      </c>
      <c r="I12" s="1851" t="s">
        <v>811</v>
      </c>
    </row>
    <row customHeight="1" ht="11.25">
      <c r="A13" s="1851" t="s">
        <v>2251</v>
      </c>
      <c r="B13" s="1851" t="s">
        <v>16</v>
      </c>
      <c r="C13" s="1851" t="s">
        <v>2296</v>
      </c>
      <c r="D13" s="1851" t="s">
        <v>2297</v>
      </c>
      <c r="E13" s="1851" t="s">
        <v>2298</v>
      </c>
      <c r="F13" s="1851" t="s">
        <v>2279</v>
      </c>
      <c r="G13" s="1851" t="s">
        <v>2299</v>
      </c>
      <c r="H13" s="1851" t="s">
        <v>28</v>
      </c>
      <c r="I13" s="1851" t="s">
        <v>811</v>
      </c>
    </row>
    <row customHeight="1" ht="11.25">
      <c r="A14" s="1851" t="s">
        <v>2251</v>
      </c>
      <c r="B14" s="1851" t="s">
        <v>16</v>
      </c>
      <c r="C14" s="1851" t="s">
        <v>2300</v>
      </c>
      <c r="D14" s="1851" t="s">
        <v>2301</v>
      </c>
      <c r="E14" s="1851" t="s">
        <v>2302</v>
      </c>
      <c r="F14" s="1851" t="s">
        <v>2303</v>
      </c>
      <c r="G14" s="1851" t="s">
        <v>2304</v>
      </c>
      <c r="H14" s="1851" t="s">
        <v>28</v>
      </c>
      <c r="I14" s="1851" t="s">
        <v>811</v>
      </c>
    </row>
    <row customHeight="1" ht="11.25">
      <c r="A15" s="1851" t="s">
        <v>2251</v>
      </c>
      <c r="B15" s="1851" t="s">
        <v>16</v>
      </c>
      <c r="C15" s="1851" t="s">
        <v>2305</v>
      </c>
      <c r="D15" s="1851" t="s">
        <v>2306</v>
      </c>
      <c r="E15" s="1851" t="s">
        <v>2307</v>
      </c>
      <c r="F15" s="1851" t="s">
        <v>2308</v>
      </c>
      <c r="G15" s="1851" t="s">
        <v>28</v>
      </c>
      <c r="H15" s="1851" t="s">
        <v>28</v>
      </c>
      <c r="I15" s="1851" t="s">
        <v>811</v>
      </c>
    </row>
    <row customHeight="1" ht="11.25">
      <c r="A16" s="1851" t="s">
        <v>2251</v>
      </c>
      <c r="B16" s="1851" t="s">
        <v>16</v>
      </c>
      <c r="C16" s="1851" t="s">
        <v>2309</v>
      </c>
      <c r="D16" s="1851" t="s">
        <v>2310</v>
      </c>
      <c r="E16" s="1851" t="s">
        <v>2307</v>
      </c>
      <c r="F16" s="1851" t="s">
        <v>2311</v>
      </c>
      <c r="G16" s="1851" t="s">
        <v>2312</v>
      </c>
      <c r="H16" s="1851" t="s">
        <v>28</v>
      </c>
      <c r="I16" s="1851" t="s">
        <v>811</v>
      </c>
    </row>
    <row customHeight="1" ht="11.25">
      <c r="A17" s="1851" t="s">
        <v>2251</v>
      </c>
      <c r="B17" s="1851" t="s">
        <v>16</v>
      </c>
      <c r="C17" s="1851" t="s">
        <v>2313</v>
      </c>
      <c r="D17" s="1851" t="s">
        <v>2314</v>
      </c>
      <c r="E17" s="1851" t="s">
        <v>2315</v>
      </c>
      <c r="F17" s="1851" t="s">
        <v>2279</v>
      </c>
      <c r="G17" s="1851" t="s">
        <v>2316</v>
      </c>
      <c r="H17" s="1851" t="s">
        <v>28</v>
      </c>
      <c r="I17" s="1851" t="s">
        <v>811</v>
      </c>
    </row>
    <row customHeight="1" ht="11.25">
      <c r="A18" s="1851" t="s">
        <v>2251</v>
      </c>
      <c r="B18" s="1851" t="s">
        <v>16</v>
      </c>
      <c r="C18" s="1851" t="s">
        <v>2317</v>
      </c>
      <c r="D18" s="1851" t="s">
        <v>2318</v>
      </c>
      <c r="E18" s="1851" t="s">
        <v>2319</v>
      </c>
      <c r="F18" s="1851" t="s">
        <v>2320</v>
      </c>
      <c r="G18" s="1851" t="s">
        <v>2321</v>
      </c>
      <c r="H18" s="1851" t="s">
        <v>28</v>
      </c>
      <c r="I18" s="1851" t="s">
        <v>811</v>
      </c>
    </row>
    <row customHeight="1" ht="11.25">
      <c r="A19" s="1851" t="s">
        <v>2251</v>
      </c>
      <c r="B19" s="1851" t="s">
        <v>16</v>
      </c>
      <c r="C19" s="1851" t="s">
        <v>2322</v>
      </c>
      <c r="D19" s="1851" t="s">
        <v>2323</v>
      </c>
      <c r="E19" s="1851" t="s">
        <v>2324</v>
      </c>
      <c r="F19" s="1851" t="s">
        <v>2265</v>
      </c>
      <c r="G19" s="1851" t="s">
        <v>2325</v>
      </c>
      <c r="H19" s="1851" t="s">
        <v>28</v>
      </c>
      <c r="I19" s="1851" t="s">
        <v>811</v>
      </c>
    </row>
    <row customHeight="1" ht="11.25">
      <c r="A20" s="1851" t="s">
        <v>2251</v>
      </c>
      <c r="B20" s="1851" t="s">
        <v>16</v>
      </c>
      <c r="C20" s="1851" t="s">
        <v>2326</v>
      </c>
      <c r="D20" s="1851" t="s">
        <v>2327</v>
      </c>
      <c r="E20" s="1851" t="s">
        <v>2328</v>
      </c>
      <c r="F20" s="1851" t="s">
        <v>2329</v>
      </c>
      <c r="G20" s="1851" t="s">
        <v>2330</v>
      </c>
      <c r="H20" s="1851" t="s">
        <v>28</v>
      </c>
      <c r="I20" s="1851" t="s">
        <v>811</v>
      </c>
    </row>
    <row customHeight="1" ht="11.25">
      <c r="A21" s="1851" t="s">
        <v>2251</v>
      </c>
      <c r="B21" s="1851" t="s">
        <v>16</v>
      </c>
      <c r="C21" s="1851" t="s">
        <v>2331</v>
      </c>
      <c r="D21" s="1851" t="s">
        <v>2332</v>
      </c>
      <c r="E21" s="1851" t="s">
        <v>2333</v>
      </c>
      <c r="F21" s="1851" t="s">
        <v>2270</v>
      </c>
      <c r="G21" s="1851" t="s">
        <v>2334</v>
      </c>
      <c r="H21" s="1851" t="s">
        <v>28</v>
      </c>
      <c r="I21" s="1851" t="s">
        <v>811</v>
      </c>
    </row>
    <row customHeight="1" ht="11.25">
      <c r="A22" s="1851" t="s">
        <v>2251</v>
      </c>
      <c r="B22" s="1851" t="s">
        <v>16</v>
      </c>
      <c r="C22" s="1851" t="s">
        <v>2335</v>
      </c>
      <c r="D22" s="1851" t="s">
        <v>2336</v>
      </c>
      <c r="E22" s="1851" t="s">
        <v>2337</v>
      </c>
      <c r="F22" s="1851" t="s">
        <v>2265</v>
      </c>
      <c r="G22" s="1851" t="s">
        <v>2338</v>
      </c>
      <c r="H22" s="1851" t="s">
        <v>28</v>
      </c>
      <c r="I22" s="1851" t="s">
        <v>811</v>
      </c>
    </row>
    <row customHeight="1" ht="11.25">
      <c r="A23" s="1851" t="s">
        <v>2251</v>
      </c>
      <c r="B23" s="1851" t="s">
        <v>16</v>
      </c>
      <c r="C23" s="1851" t="s">
        <v>2339</v>
      </c>
      <c r="D23" s="1851" t="s">
        <v>2340</v>
      </c>
      <c r="E23" s="1851" t="s">
        <v>2341</v>
      </c>
      <c r="F23" s="1851" t="s">
        <v>2329</v>
      </c>
      <c r="G23" s="1851" t="s">
        <v>2342</v>
      </c>
      <c r="H23" s="1851" t="s">
        <v>28</v>
      </c>
      <c r="I23" s="1851" t="s">
        <v>811</v>
      </c>
    </row>
    <row customHeight="1" ht="11.25">
      <c r="A24" s="1851" t="s">
        <v>2251</v>
      </c>
      <c r="B24" s="1851" t="s">
        <v>16</v>
      </c>
      <c r="C24" s="1851" t="s">
        <v>2343</v>
      </c>
      <c r="D24" s="1851" t="s">
        <v>2344</v>
      </c>
      <c r="E24" s="1851" t="s">
        <v>2345</v>
      </c>
      <c r="F24" s="1851" t="s">
        <v>2279</v>
      </c>
      <c r="G24" s="1851" t="s">
        <v>2346</v>
      </c>
      <c r="H24" s="1851" t="s">
        <v>28</v>
      </c>
      <c r="I24" s="1851" t="s">
        <v>811</v>
      </c>
    </row>
    <row customHeight="1" ht="11.25">
      <c r="A25" s="1851" t="s">
        <v>2251</v>
      </c>
      <c r="B25" s="1851" t="s">
        <v>16</v>
      </c>
      <c r="C25" s="1851" t="s">
        <v>2347</v>
      </c>
      <c r="D25" s="1851" t="s">
        <v>2348</v>
      </c>
      <c r="E25" s="1851" t="s">
        <v>2349</v>
      </c>
      <c r="F25" s="1851" t="s">
        <v>2329</v>
      </c>
      <c r="G25" s="1851" t="s">
        <v>28</v>
      </c>
      <c r="H25" s="1851" t="s">
        <v>28</v>
      </c>
      <c r="I25" s="1851" t="s">
        <v>811</v>
      </c>
    </row>
    <row customHeight="1" ht="11.25">
      <c r="A26" s="1851" t="s">
        <v>2251</v>
      </c>
      <c r="B26" s="1851" t="s">
        <v>16</v>
      </c>
      <c r="C26" s="1851" t="s">
        <v>2350</v>
      </c>
      <c r="D26" s="1851" t="s">
        <v>2351</v>
      </c>
      <c r="E26" s="1851" t="s">
        <v>2352</v>
      </c>
      <c r="F26" s="1851" t="s">
        <v>2353</v>
      </c>
      <c r="G26" s="1851" t="s">
        <v>2354</v>
      </c>
      <c r="H26" s="1851" t="s">
        <v>28</v>
      </c>
      <c r="I26" s="1851" t="s">
        <v>811</v>
      </c>
    </row>
    <row customHeight="1" ht="11.25">
      <c r="A27" s="1851" t="s">
        <v>2251</v>
      </c>
      <c r="B27" s="1851" t="s">
        <v>16</v>
      </c>
      <c r="C27" s="1851" t="s">
        <v>2355</v>
      </c>
      <c r="D27" s="1851" t="s">
        <v>2356</v>
      </c>
      <c r="E27" s="1851" t="s">
        <v>2357</v>
      </c>
      <c r="F27" s="1851" t="s">
        <v>2279</v>
      </c>
      <c r="G27" s="1851" t="s">
        <v>2358</v>
      </c>
      <c r="H27" s="1851" t="s">
        <v>28</v>
      </c>
      <c r="I27" s="1851" t="s">
        <v>811</v>
      </c>
    </row>
    <row customHeight="1" ht="11.25">
      <c r="A28" s="1851" t="s">
        <v>2251</v>
      </c>
      <c r="B28" s="1851" t="s">
        <v>16</v>
      </c>
      <c r="C28" s="1851" t="s">
        <v>2359</v>
      </c>
      <c r="D28" s="1851" t="s">
        <v>2360</v>
      </c>
      <c r="E28" s="1851" t="s">
        <v>2361</v>
      </c>
      <c r="F28" s="1851" t="s">
        <v>2329</v>
      </c>
      <c r="G28" s="1851" t="s">
        <v>2362</v>
      </c>
      <c r="H28" s="1851" t="s">
        <v>28</v>
      </c>
      <c r="I28" s="1851" t="s">
        <v>811</v>
      </c>
    </row>
    <row customHeight="1" ht="11.25">
      <c r="A29" s="1851" t="s">
        <v>2251</v>
      </c>
      <c r="B29" s="1851" t="s">
        <v>16</v>
      </c>
      <c r="C29" s="1851" t="s">
        <v>2363</v>
      </c>
      <c r="D29" s="1851" t="s">
        <v>2364</v>
      </c>
      <c r="E29" s="1851" t="s">
        <v>2365</v>
      </c>
      <c r="F29" s="1851" t="s">
        <v>2265</v>
      </c>
      <c r="G29" s="1851" t="s">
        <v>2366</v>
      </c>
      <c r="H29" s="1851" t="s">
        <v>28</v>
      </c>
      <c r="I29" s="1851" t="s">
        <v>811</v>
      </c>
    </row>
    <row customHeight="1" ht="11.25">
      <c r="A30" s="1851" t="s">
        <v>2251</v>
      </c>
      <c r="B30" s="1851" t="s">
        <v>16</v>
      </c>
      <c r="C30" s="1851" t="s">
        <v>2367</v>
      </c>
      <c r="D30" s="1851" t="s">
        <v>2368</v>
      </c>
      <c r="E30" s="1851" t="s">
        <v>2307</v>
      </c>
      <c r="F30" s="1851" t="s">
        <v>2369</v>
      </c>
      <c r="G30" s="1851" t="s">
        <v>28</v>
      </c>
      <c r="H30" s="1851" t="s">
        <v>28</v>
      </c>
      <c r="I30" s="1851" t="s">
        <v>811</v>
      </c>
    </row>
    <row customHeight="1" ht="11.25">
      <c r="A31" s="1851" t="s">
        <v>2251</v>
      </c>
      <c r="B31" s="1851" t="s">
        <v>16</v>
      </c>
      <c r="C31" s="1851" t="s">
        <v>2370</v>
      </c>
      <c r="D31" s="1851" t="s">
        <v>2371</v>
      </c>
      <c r="E31" s="1851" t="s">
        <v>2372</v>
      </c>
      <c r="F31" s="1851" t="s">
        <v>2373</v>
      </c>
      <c r="G31" s="1851" t="s">
        <v>28</v>
      </c>
      <c r="H31" s="1851" t="s">
        <v>28</v>
      </c>
      <c r="I31" s="1851" t="s">
        <v>811</v>
      </c>
    </row>
    <row customHeight="1" ht="11.25">
      <c r="A32" s="1851" t="s">
        <v>2251</v>
      </c>
      <c r="B32" s="1851" t="s">
        <v>16</v>
      </c>
      <c r="C32" s="1851" t="s">
        <v>2374</v>
      </c>
      <c r="D32" s="1851" t="s">
        <v>2375</v>
      </c>
      <c r="E32" s="1851" t="s">
        <v>2376</v>
      </c>
      <c r="F32" s="1851" t="s">
        <v>2377</v>
      </c>
      <c r="G32" s="1851" t="s">
        <v>28</v>
      </c>
      <c r="H32" s="1851" t="s">
        <v>28</v>
      </c>
      <c r="I32" s="1851" t="s">
        <v>811</v>
      </c>
    </row>
    <row customHeight="1" ht="11.25">
      <c r="A33" s="1851" t="s">
        <v>2251</v>
      </c>
      <c r="B33" s="1851" t="s">
        <v>16</v>
      </c>
      <c r="C33" s="1851" t="s">
        <v>2378</v>
      </c>
      <c r="D33" s="1851" t="s">
        <v>2379</v>
      </c>
      <c r="E33" s="1851" t="s">
        <v>2376</v>
      </c>
      <c r="F33" s="1851" t="s">
        <v>2380</v>
      </c>
      <c r="G33" s="1851" t="s">
        <v>2381</v>
      </c>
      <c r="H33" s="1851" t="s">
        <v>28</v>
      </c>
      <c r="I33" s="1851" t="s">
        <v>811</v>
      </c>
    </row>
    <row customHeight="1" ht="11.25">
      <c r="A34" s="1851" t="s">
        <v>2251</v>
      </c>
      <c r="B34" s="1851" t="s">
        <v>16</v>
      </c>
      <c r="C34" s="1851" t="s">
        <v>2382</v>
      </c>
      <c r="D34" s="1851" t="s">
        <v>2383</v>
      </c>
      <c r="E34" s="1851" t="s">
        <v>2384</v>
      </c>
      <c r="F34" s="1851" t="s">
        <v>2385</v>
      </c>
      <c r="G34" s="1851" t="s">
        <v>28</v>
      </c>
      <c r="H34" s="1851" t="s">
        <v>28</v>
      </c>
      <c r="I34" s="1851" t="s">
        <v>811</v>
      </c>
    </row>
    <row customHeight="1" ht="11.25">
      <c r="A35" s="1851" t="s">
        <v>2251</v>
      </c>
      <c r="B35" s="1851" t="s">
        <v>16</v>
      </c>
      <c r="C35" s="1851" t="s">
        <v>2386</v>
      </c>
      <c r="D35" s="1851" t="s">
        <v>2387</v>
      </c>
      <c r="E35" s="1851" t="s">
        <v>2388</v>
      </c>
      <c r="F35" s="1851" t="s">
        <v>2270</v>
      </c>
      <c r="G35" s="1851" t="s">
        <v>2389</v>
      </c>
      <c r="H35" s="1851" t="s">
        <v>28</v>
      </c>
      <c r="I35" s="1851" t="s">
        <v>811</v>
      </c>
    </row>
    <row customHeight="1" ht="11.25">
      <c r="A36" s="1851" t="s">
        <v>2251</v>
      </c>
      <c r="B36" s="1851" t="s">
        <v>16</v>
      </c>
      <c r="C36" s="1851" t="s">
        <v>2390</v>
      </c>
      <c r="D36" s="1851" t="s">
        <v>2391</v>
      </c>
      <c r="E36" s="1851" t="s">
        <v>2392</v>
      </c>
      <c r="F36" s="1851" t="s">
        <v>2270</v>
      </c>
      <c r="G36" s="1851" t="s">
        <v>2393</v>
      </c>
      <c r="H36" s="1851" t="s">
        <v>28</v>
      </c>
      <c r="I36" s="1851" t="s">
        <v>811</v>
      </c>
    </row>
    <row customHeight="1" ht="11.25">
      <c r="A37" s="1851" t="s">
        <v>2251</v>
      </c>
      <c r="B37" s="1851" t="s">
        <v>16</v>
      </c>
      <c r="C37" s="1851" t="s">
        <v>2394</v>
      </c>
      <c r="D37" s="1851" t="s">
        <v>2395</v>
      </c>
      <c r="E37" s="1851" t="s">
        <v>2396</v>
      </c>
      <c r="F37" s="1851" t="s">
        <v>2397</v>
      </c>
      <c r="G37" s="1851" t="s">
        <v>28</v>
      </c>
      <c r="H37" s="1851" t="s">
        <v>28</v>
      </c>
      <c r="I37" s="1851" t="s">
        <v>811</v>
      </c>
    </row>
    <row customHeight="1" ht="11.25">
      <c r="A38" s="1851" t="s">
        <v>2251</v>
      </c>
      <c r="B38" s="1851" t="s">
        <v>16</v>
      </c>
      <c r="C38" s="1851" t="s">
        <v>2398</v>
      </c>
      <c r="D38" s="1851" t="s">
        <v>2399</v>
      </c>
      <c r="E38" s="1851" t="s">
        <v>2307</v>
      </c>
      <c r="F38" s="1851" t="s">
        <v>2400</v>
      </c>
      <c r="G38" s="1851" t="s">
        <v>2401</v>
      </c>
      <c r="H38" s="1851" t="s">
        <v>28</v>
      </c>
      <c r="I38" s="1851" t="s">
        <v>811</v>
      </c>
    </row>
    <row customHeight="1" ht="11.25">
      <c r="A39" s="1851" t="s">
        <v>2251</v>
      </c>
      <c r="B39" s="1851" t="s">
        <v>16</v>
      </c>
      <c r="C39" s="1851" t="s">
        <v>2252</v>
      </c>
      <c r="D39" s="1851" t="s">
        <v>2253</v>
      </c>
      <c r="E39" s="1851" t="s">
        <v>2254</v>
      </c>
      <c r="F39" s="1851" t="s">
        <v>2255</v>
      </c>
      <c r="G39" s="1851" t="s">
        <v>2256</v>
      </c>
      <c r="H39" s="1851" t="s">
        <v>28</v>
      </c>
      <c r="I39" s="1851" t="s">
        <v>897</v>
      </c>
    </row>
    <row customHeight="1" ht="11.25">
      <c r="A40" s="1851" t="s">
        <v>2251</v>
      </c>
      <c r="B40" s="1851" t="s">
        <v>16</v>
      </c>
      <c r="C40" s="1851" t="s">
        <v>13</v>
      </c>
      <c r="D40" s="1851" t="s">
        <v>46</v>
      </c>
      <c r="E40" s="1851" t="s">
        <v>49</v>
      </c>
      <c r="F40" s="1851" t="s">
        <v>51</v>
      </c>
      <c r="G40" s="1851" t="s">
        <v>28</v>
      </c>
      <c r="H40" s="1851" t="s">
        <v>28</v>
      </c>
      <c r="I40" s="1851" t="s">
        <v>897</v>
      </c>
    </row>
    <row customHeight="1" ht="11.25">
      <c r="A41" s="1851" t="s">
        <v>2251</v>
      </c>
      <c r="B41" s="1851" t="s">
        <v>16</v>
      </c>
      <c r="C41" s="1851" t="s">
        <v>2267</v>
      </c>
      <c r="D41" s="1851" t="s">
        <v>2268</v>
      </c>
      <c r="E41" s="1851" t="s">
        <v>2269</v>
      </c>
      <c r="F41" s="1851" t="s">
        <v>2270</v>
      </c>
      <c r="G41" s="1851" t="s">
        <v>2271</v>
      </c>
      <c r="H41" s="1851" t="s">
        <v>28</v>
      </c>
      <c r="I41" s="1851" t="s">
        <v>897</v>
      </c>
    </row>
    <row customHeight="1" ht="11.25">
      <c r="A42" s="1851" t="s">
        <v>2251</v>
      </c>
      <c r="B42" s="1851" t="s">
        <v>16</v>
      </c>
      <c r="C42" s="1851" t="s">
        <v>2272</v>
      </c>
      <c r="D42" s="1851" t="s">
        <v>2273</v>
      </c>
      <c r="E42" s="1851" t="s">
        <v>2274</v>
      </c>
      <c r="F42" s="1851" t="s">
        <v>2270</v>
      </c>
      <c r="G42" s="1851" t="s">
        <v>2275</v>
      </c>
      <c r="H42" s="1851" t="s">
        <v>28</v>
      </c>
      <c r="I42" s="1851" t="s">
        <v>897</v>
      </c>
    </row>
    <row customHeight="1" ht="11.25">
      <c r="A43" s="1851" t="s">
        <v>2251</v>
      </c>
      <c r="B43" s="1851" t="s">
        <v>16</v>
      </c>
      <c r="C43" s="1851" t="s">
        <v>28</v>
      </c>
      <c r="D43" s="1851" t="s">
        <v>2281</v>
      </c>
      <c r="E43" s="1851" t="s">
        <v>2282</v>
      </c>
      <c r="F43" s="1851" t="s">
        <v>2270</v>
      </c>
      <c r="G43" s="1851" t="s">
        <v>28</v>
      </c>
      <c r="H43" s="1851" t="s">
        <v>28</v>
      </c>
      <c r="I43" s="1851" t="s">
        <v>897</v>
      </c>
    </row>
    <row customHeight="1" ht="11.25">
      <c r="A44" s="1851" t="s">
        <v>2251</v>
      </c>
      <c r="B44" s="1851" t="s">
        <v>16</v>
      </c>
      <c r="C44" s="1851" t="s">
        <v>2292</v>
      </c>
      <c r="D44" s="1851" t="s">
        <v>2293</v>
      </c>
      <c r="E44" s="1851" t="s">
        <v>2294</v>
      </c>
      <c r="F44" s="1851" t="s">
        <v>2265</v>
      </c>
      <c r="G44" s="1851" t="s">
        <v>2295</v>
      </c>
      <c r="H44" s="1851" t="s">
        <v>28</v>
      </c>
      <c r="I44" s="1851" t="s">
        <v>897</v>
      </c>
    </row>
    <row customHeight="1" ht="11.25">
      <c r="A45" s="1851" t="s">
        <v>2251</v>
      </c>
      <c r="B45" s="1851" t="s">
        <v>16</v>
      </c>
      <c r="C45" s="1851" t="s">
        <v>2300</v>
      </c>
      <c r="D45" s="1851" t="s">
        <v>2301</v>
      </c>
      <c r="E45" s="1851" t="s">
        <v>2302</v>
      </c>
      <c r="F45" s="1851" t="s">
        <v>2303</v>
      </c>
      <c r="G45" s="1851" t="s">
        <v>2304</v>
      </c>
      <c r="H45" s="1851" t="s">
        <v>28</v>
      </c>
      <c r="I45" s="1851" t="s">
        <v>897</v>
      </c>
    </row>
    <row customHeight="1" ht="11.25">
      <c r="A46" s="1851" t="s">
        <v>2251</v>
      </c>
      <c r="B46" s="1851" t="s">
        <v>16</v>
      </c>
      <c r="C46" s="1851" t="s">
        <v>2309</v>
      </c>
      <c r="D46" s="1851" t="s">
        <v>2310</v>
      </c>
      <c r="E46" s="1851" t="s">
        <v>2307</v>
      </c>
      <c r="F46" s="1851" t="s">
        <v>2311</v>
      </c>
      <c r="G46" s="1851" t="s">
        <v>2312</v>
      </c>
      <c r="H46" s="1851" t="s">
        <v>28</v>
      </c>
      <c r="I46" s="1851" t="s">
        <v>897</v>
      </c>
    </row>
    <row customHeight="1" ht="11.25">
      <c r="A47" s="1851" t="s">
        <v>2251</v>
      </c>
      <c r="B47" s="1851" t="s">
        <v>16</v>
      </c>
      <c r="C47" s="1851" t="s">
        <v>2359</v>
      </c>
      <c r="D47" s="1851" t="s">
        <v>2360</v>
      </c>
      <c r="E47" s="1851" t="s">
        <v>2361</v>
      </c>
      <c r="F47" s="1851" t="s">
        <v>2329</v>
      </c>
      <c r="G47" s="1851" t="s">
        <v>2362</v>
      </c>
      <c r="H47" s="1851" t="s">
        <v>28</v>
      </c>
      <c r="I47" s="1851" t="s">
        <v>897</v>
      </c>
    </row>
    <row customHeight="1" ht="11.25">
      <c r="A48" s="1851" t="s">
        <v>2251</v>
      </c>
      <c r="B48" s="1851" t="s">
        <v>16</v>
      </c>
      <c r="C48" s="1851" t="s">
        <v>2374</v>
      </c>
      <c r="D48" s="1851" t="s">
        <v>2375</v>
      </c>
      <c r="E48" s="1851" t="s">
        <v>2376</v>
      </c>
      <c r="F48" s="1851" t="s">
        <v>2377</v>
      </c>
      <c r="G48" s="1851" t="s">
        <v>28</v>
      </c>
      <c r="H48" s="1851" t="s">
        <v>28</v>
      </c>
      <c r="I48" s="1851" t="s">
        <v>897</v>
      </c>
    </row>
    <row customHeight="1" ht="11.25">
      <c r="A49" s="1851" t="s">
        <v>2251</v>
      </c>
      <c r="B49" s="1851" t="s">
        <v>16</v>
      </c>
      <c r="C49" s="1851" t="s">
        <v>2378</v>
      </c>
      <c r="D49" s="1851" t="s">
        <v>2379</v>
      </c>
      <c r="E49" s="1851" t="s">
        <v>2376</v>
      </c>
      <c r="F49" s="1851" t="s">
        <v>2380</v>
      </c>
      <c r="G49" s="1851" t="s">
        <v>2381</v>
      </c>
      <c r="H49" s="1851" t="s">
        <v>28</v>
      </c>
      <c r="I49" s="1851" t="s">
        <v>897</v>
      </c>
    </row>
    <row customHeight="1" ht="11.25">
      <c r="A50" s="1851" t="s">
        <v>2251</v>
      </c>
      <c r="B50" s="1851" t="s">
        <v>16</v>
      </c>
      <c r="C50" s="1851" t="s">
        <v>2394</v>
      </c>
      <c r="D50" s="1851" t="s">
        <v>2395</v>
      </c>
      <c r="E50" s="1851" t="s">
        <v>2396</v>
      </c>
      <c r="F50" s="1851" t="s">
        <v>2397</v>
      </c>
      <c r="G50" s="1851" t="s">
        <v>28</v>
      </c>
      <c r="H50" s="1851" t="s">
        <v>28</v>
      </c>
      <c r="I50" s="1851" t="s">
        <v>897</v>
      </c>
    </row>
    <row customHeight="1" ht="11.25">
      <c r="A51" s="1851" t="s">
        <v>2251</v>
      </c>
      <c r="B51" s="1851" t="s">
        <v>16</v>
      </c>
      <c r="C51" s="1851" t="s">
        <v>2252</v>
      </c>
      <c r="D51" s="1851" t="s">
        <v>2253</v>
      </c>
      <c r="E51" s="1851" t="s">
        <v>2254</v>
      </c>
      <c r="F51" s="1851" t="s">
        <v>2255</v>
      </c>
      <c r="G51" s="1851" t="s">
        <v>2256</v>
      </c>
      <c r="H51" s="1851" t="s">
        <v>28</v>
      </c>
      <c r="I51" s="1851" t="s">
        <v>857</v>
      </c>
    </row>
    <row customHeight="1" ht="11.25">
      <c r="A52" s="1851" t="s">
        <v>2251</v>
      </c>
      <c r="B52" s="1851" t="s">
        <v>16</v>
      </c>
      <c r="C52" s="1851" t="s">
        <v>2262</v>
      </c>
      <c r="D52" s="1851" t="s">
        <v>2263</v>
      </c>
      <c r="E52" s="1851" t="s">
        <v>2264</v>
      </c>
      <c r="F52" s="1851" t="s">
        <v>2265</v>
      </c>
      <c r="G52" s="1851" t="s">
        <v>2266</v>
      </c>
      <c r="H52" s="1851" t="s">
        <v>28</v>
      </c>
      <c r="I52" s="1851" t="s">
        <v>857</v>
      </c>
    </row>
    <row customHeight="1" ht="11.25">
      <c r="A53" s="1851" t="s">
        <v>2251</v>
      </c>
      <c r="B53" s="1851" t="s">
        <v>16</v>
      </c>
      <c r="C53" s="1851" t="s">
        <v>2267</v>
      </c>
      <c r="D53" s="1851" t="s">
        <v>2268</v>
      </c>
      <c r="E53" s="1851" t="s">
        <v>2269</v>
      </c>
      <c r="F53" s="1851" t="s">
        <v>2270</v>
      </c>
      <c r="G53" s="1851" t="s">
        <v>2271</v>
      </c>
      <c r="H53" s="1851" t="s">
        <v>28</v>
      </c>
      <c r="I53" s="1851" t="s">
        <v>857</v>
      </c>
    </row>
    <row customHeight="1" ht="11.25">
      <c r="A54" s="1851" t="s">
        <v>2251</v>
      </c>
      <c r="B54" s="1851" t="s">
        <v>16</v>
      </c>
      <c r="C54" s="1851" t="s">
        <v>2272</v>
      </c>
      <c r="D54" s="1851" t="s">
        <v>2273</v>
      </c>
      <c r="E54" s="1851" t="s">
        <v>2274</v>
      </c>
      <c r="F54" s="1851" t="s">
        <v>2270</v>
      </c>
      <c r="G54" s="1851" t="s">
        <v>2275</v>
      </c>
      <c r="H54" s="1851" t="s">
        <v>28</v>
      </c>
      <c r="I54" s="1851" t="s">
        <v>857</v>
      </c>
    </row>
    <row customHeight="1" ht="11.25">
      <c r="A55" s="1851" t="s">
        <v>2251</v>
      </c>
      <c r="B55" s="1851" t="s">
        <v>16</v>
      </c>
      <c r="C55" s="1851" t="s">
        <v>2276</v>
      </c>
      <c r="D55" s="1851" t="s">
        <v>2277</v>
      </c>
      <c r="E55" s="1851" t="s">
        <v>2278</v>
      </c>
      <c r="F55" s="1851" t="s">
        <v>2279</v>
      </c>
      <c r="G55" s="1851" t="s">
        <v>2280</v>
      </c>
      <c r="H55" s="1851" t="s">
        <v>28</v>
      </c>
      <c r="I55" s="1851" t="s">
        <v>857</v>
      </c>
    </row>
    <row customHeight="1" ht="11.25">
      <c r="A56" s="1851" t="s">
        <v>2251</v>
      </c>
      <c r="B56" s="1851" t="s">
        <v>16</v>
      </c>
      <c r="C56" s="1851" t="s">
        <v>28</v>
      </c>
      <c r="D56" s="1851" t="s">
        <v>2281</v>
      </c>
      <c r="E56" s="1851" t="s">
        <v>2282</v>
      </c>
      <c r="F56" s="1851" t="s">
        <v>2270</v>
      </c>
      <c r="G56" s="1851" t="s">
        <v>28</v>
      </c>
      <c r="H56" s="1851" t="s">
        <v>28</v>
      </c>
      <c r="I56" s="1851" t="s">
        <v>857</v>
      </c>
    </row>
    <row customHeight="1" ht="11.25">
      <c r="A57" s="1851" t="s">
        <v>2251</v>
      </c>
      <c r="B57" s="1851" t="s">
        <v>16</v>
      </c>
      <c r="C57" s="1851" t="s">
        <v>2402</v>
      </c>
      <c r="D57" s="1851" t="s">
        <v>2403</v>
      </c>
      <c r="E57" s="1851" t="s">
        <v>2404</v>
      </c>
      <c r="F57" s="1851" t="s">
        <v>578</v>
      </c>
      <c r="G57" s="1851" t="s">
        <v>28</v>
      </c>
      <c r="H57" s="1851" t="s">
        <v>28</v>
      </c>
      <c r="I57" s="1851" t="s">
        <v>857</v>
      </c>
    </row>
    <row customHeight="1" ht="11.25">
      <c r="A58" s="1851" t="s">
        <v>2251</v>
      </c>
      <c r="B58" s="1851" t="s">
        <v>16</v>
      </c>
      <c r="C58" s="1851" t="s">
        <v>2405</v>
      </c>
      <c r="D58" s="1851" t="s">
        <v>2406</v>
      </c>
      <c r="E58" s="1851" t="s">
        <v>2407</v>
      </c>
      <c r="F58" s="1851" t="s">
        <v>2270</v>
      </c>
      <c r="G58" s="1851" t="s">
        <v>2408</v>
      </c>
      <c r="H58" s="1851" t="s">
        <v>28</v>
      </c>
      <c r="I58" s="1851" t="s">
        <v>857</v>
      </c>
    </row>
    <row customHeight="1" ht="11.25">
      <c r="A59" s="1851" t="s">
        <v>2251</v>
      </c>
      <c r="B59" s="1851" t="s">
        <v>16</v>
      </c>
      <c r="C59" s="1851" t="s">
        <v>2283</v>
      </c>
      <c r="D59" s="1851" t="s">
        <v>2284</v>
      </c>
      <c r="E59" s="1851" t="s">
        <v>2285</v>
      </c>
      <c r="F59" s="1851" t="s">
        <v>2265</v>
      </c>
      <c r="G59" s="1851" t="s">
        <v>2286</v>
      </c>
      <c r="H59" s="1851" t="s">
        <v>28</v>
      </c>
      <c r="I59" s="1851" t="s">
        <v>857</v>
      </c>
    </row>
    <row customHeight="1" ht="11.25">
      <c r="A60" s="1851" t="s">
        <v>2251</v>
      </c>
      <c r="B60" s="1851" t="s">
        <v>16</v>
      </c>
      <c r="C60" s="1851" t="s">
        <v>2287</v>
      </c>
      <c r="D60" s="1851" t="s">
        <v>2288</v>
      </c>
      <c r="E60" s="1851" t="s">
        <v>2289</v>
      </c>
      <c r="F60" s="1851" t="s">
        <v>2290</v>
      </c>
      <c r="G60" s="1851" t="s">
        <v>2291</v>
      </c>
      <c r="H60" s="1851" t="s">
        <v>28</v>
      </c>
      <c r="I60" s="1851" t="s">
        <v>857</v>
      </c>
    </row>
    <row customHeight="1" ht="11.25">
      <c r="A61" s="1851" t="s">
        <v>2251</v>
      </c>
      <c r="B61" s="1851" t="s">
        <v>16</v>
      </c>
      <c r="C61" s="1851" t="s">
        <v>2409</v>
      </c>
      <c r="D61" s="1851" t="s">
        <v>2410</v>
      </c>
      <c r="E61" s="1851" t="s">
        <v>2411</v>
      </c>
      <c r="F61" s="1851" t="s">
        <v>2290</v>
      </c>
      <c r="G61" s="1851" t="s">
        <v>28</v>
      </c>
      <c r="H61" s="1851" t="s">
        <v>28</v>
      </c>
      <c r="I61" s="1851" t="s">
        <v>857</v>
      </c>
    </row>
    <row customHeight="1" ht="11.25">
      <c r="A62" s="1851" t="s">
        <v>2251</v>
      </c>
      <c r="B62" s="1851" t="s">
        <v>16</v>
      </c>
      <c r="C62" s="1851" t="s">
        <v>2292</v>
      </c>
      <c r="D62" s="1851" t="s">
        <v>2293</v>
      </c>
      <c r="E62" s="1851" t="s">
        <v>2294</v>
      </c>
      <c r="F62" s="1851" t="s">
        <v>2265</v>
      </c>
      <c r="G62" s="1851" t="s">
        <v>2295</v>
      </c>
      <c r="H62" s="1851" t="s">
        <v>28</v>
      </c>
      <c r="I62" s="1851" t="s">
        <v>857</v>
      </c>
    </row>
    <row customHeight="1" ht="11.25">
      <c r="A63" s="1851" t="s">
        <v>2251</v>
      </c>
      <c r="B63" s="1851" t="s">
        <v>16</v>
      </c>
      <c r="C63" s="1851" t="s">
        <v>2296</v>
      </c>
      <c r="D63" s="1851" t="s">
        <v>2297</v>
      </c>
      <c r="E63" s="1851" t="s">
        <v>2298</v>
      </c>
      <c r="F63" s="1851" t="s">
        <v>2279</v>
      </c>
      <c r="G63" s="1851" t="s">
        <v>2299</v>
      </c>
      <c r="H63" s="1851" t="s">
        <v>28</v>
      </c>
      <c r="I63" s="1851" t="s">
        <v>857</v>
      </c>
    </row>
    <row customHeight="1" ht="11.25">
      <c r="A64" s="1851" t="s">
        <v>2251</v>
      </c>
      <c r="B64" s="1851" t="s">
        <v>16</v>
      </c>
      <c r="C64" s="1851" t="s">
        <v>2300</v>
      </c>
      <c r="D64" s="1851" t="s">
        <v>2301</v>
      </c>
      <c r="E64" s="1851" t="s">
        <v>2302</v>
      </c>
      <c r="F64" s="1851" t="s">
        <v>2303</v>
      </c>
      <c r="G64" s="1851" t="s">
        <v>2304</v>
      </c>
      <c r="H64" s="1851" t="s">
        <v>28</v>
      </c>
      <c r="I64" s="1851" t="s">
        <v>857</v>
      </c>
    </row>
    <row customHeight="1" ht="11.25">
      <c r="A65" s="1851" t="s">
        <v>2251</v>
      </c>
      <c r="B65" s="1851" t="s">
        <v>16</v>
      </c>
      <c r="C65" s="1851" t="s">
        <v>2309</v>
      </c>
      <c r="D65" s="1851" t="s">
        <v>2310</v>
      </c>
      <c r="E65" s="1851" t="s">
        <v>2307</v>
      </c>
      <c r="F65" s="1851" t="s">
        <v>2311</v>
      </c>
      <c r="G65" s="1851" t="s">
        <v>2312</v>
      </c>
      <c r="H65" s="1851" t="s">
        <v>28</v>
      </c>
      <c r="I65" s="1851" t="s">
        <v>857</v>
      </c>
    </row>
    <row customHeight="1" ht="11.25">
      <c r="A66" s="1851" t="s">
        <v>2251</v>
      </c>
      <c r="B66" s="1851" t="s">
        <v>16</v>
      </c>
      <c r="C66" s="1851" t="s">
        <v>2313</v>
      </c>
      <c r="D66" s="1851" t="s">
        <v>2314</v>
      </c>
      <c r="E66" s="1851" t="s">
        <v>2315</v>
      </c>
      <c r="F66" s="1851" t="s">
        <v>2279</v>
      </c>
      <c r="G66" s="1851" t="s">
        <v>2316</v>
      </c>
      <c r="H66" s="1851" t="s">
        <v>28</v>
      </c>
      <c r="I66" s="1851" t="s">
        <v>857</v>
      </c>
    </row>
    <row customHeight="1" ht="11.25">
      <c r="A67" s="1851" t="s">
        <v>2251</v>
      </c>
      <c r="B67" s="1851" t="s">
        <v>16</v>
      </c>
      <c r="C67" s="1851" t="s">
        <v>2412</v>
      </c>
      <c r="D67" s="1851" t="s">
        <v>2413</v>
      </c>
      <c r="E67" s="1851" t="s">
        <v>2414</v>
      </c>
      <c r="F67" s="1851" t="s">
        <v>2415</v>
      </c>
      <c r="G67" s="1851" t="s">
        <v>28</v>
      </c>
      <c r="H67" s="1851" t="s">
        <v>28</v>
      </c>
      <c r="I67" s="1851" t="s">
        <v>857</v>
      </c>
    </row>
    <row customHeight="1" ht="11.25">
      <c r="A68" s="1851" t="s">
        <v>2251</v>
      </c>
      <c r="B68" s="1851" t="s">
        <v>16</v>
      </c>
      <c r="C68" s="1851" t="s">
        <v>2416</v>
      </c>
      <c r="D68" s="1851" t="s">
        <v>2417</v>
      </c>
      <c r="E68" s="1851" t="s">
        <v>2418</v>
      </c>
      <c r="F68" s="1851" t="s">
        <v>2265</v>
      </c>
      <c r="G68" s="1851" t="s">
        <v>2419</v>
      </c>
      <c r="H68" s="1851" t="s">
        <v>28</v>
      </c>
      <c r="I68" s="1851" t="s">
        <v>857</v>
      </c>
    </row>
    <row customHeight="1" ht="11.25">
      <c r="A69" s="1851" t="s">
        <v>2251</v>
      </c>
      <c r="B69" s="1851" t="s">
        <v>16</v>
      </c>
      <c r="C69" s="1851" t="s">
        <v>2317</v>
      </c>
      <c r="D69" s="1851" t="s">
        <v>2318</v>
      </c>
      <c r="E69" s="1851" t="s">
        <v>2319</v>
      </c>
      <c r="F69" s="1851" t="s">
        <v>2320</v>
      </c>
      <c r="G69" s="1851" t="s">
        <v>2321</v>
      </c>
      <c r="H69" s="1851" t="s">
        <v>28</v>
      </c>
      <c r="I69" s="1851" t="s">
        <v>857</v>
      </c>
    </row>
    <row customHeight="1" ht="11.25">
      <c r="A70" s="1851" t="s">
        <v>2251</v>
      </c>
      <c r="B70" s="1851" t="s">
        <v>16</v>
      </c>
      <c r="C70" s="1851" t="s">
        <v>2420</v>
      </c>
      <c r="D70" s="1851" t="s">
        <v>2421</v>
      </c>
      <c r="E70" s="1851" t="s">
        <v>2422</v>
      </c>
      <c r="F70" s="1851" t="s">
        <v>2423</v>
      </c>
      <c r="G70" s="1851" t="s">
        <v>28</v>
      </c>
      <c r="H70" s="1851" t="s">
        <v>28</v>
      </c>
      <c r="I70" s="1851" t="s">
        <v>857</v>
      </c>
    </row>
    <row customHeight="1" ht="11.25">
      <c r="A71" s="1851" t="s">
        <v>2251</v>
      </c>
      <c r="B71" s="1851" t="s">
        <v>16</v>
      </c>
      <c r="C71" s="1851" t="s">
        <v>2322</v>
      </c>
      <c r="D71" s="1851" t="s">
        <v>2323</v>
      </c>
      <c r="E71" s="1851" t="s">
        <v>2324</v>
      </c>
      <c r="F71" s="1851" t="s">
        <v>2265</v>
      </c>
      <c r="G71" s="1851" t="s">
        <v>2325</v>
      </c>
      <c r="H71" s="1851" t="s">
        <v>28</v>
      </c>
      <c r="I71" s="1851" t="s">
        <v>857</v>
      </c>
    </row>
    <row customHeight="1" ht="11.25">
      <c r="A72" s="1851" t="s">
        <v>2251</v>
      </c>
      <c r="B72" s="1851" t="s">
        <v>16</v>
      </c>
      <c r="C72" s="1851" t="s">
        <v>2326</v>
      </c>
      <c r="D72" s="1851" t="s">
        <v>2327</v>
      </c>
      <c r="E72" s="1851" t="s">
        <v>2328</v>
      </c>
      <c r="F72" s="1851" t="s">
        <v>2329</v>
      </c>
      <c r="G72" s="1851" t="s">
        <v>2330</v>
      </c>
      <c r="H72" s="1851" t="s">
        <v>28</v>
      </c>
      <c r="I72" s="1851" t="s">
        <v>857</v>
      </c>
    </row>
    <row customHeight="1" ht="11.25">
      <c r="A73" s="1851" t="s">
        <v>2251</v>
      </c>
      <c r="B73" s="1851" t="s">
        <v>16</v>
      </c>
      <c r="C73" s="1851" t="s">
        <v>2424</v>
      </c>
      <c r="D73" s="1851" t="s">
        <v>2425</v>
      </c>
      <c r="E73" s="1851" t="s">
        <v>2426</v>
      </c>
      <c r="F73" s="1851" t="s">
        <v>2329</v>
      </c>
      <c r="G73" s="1851" t="s">
        <v>2427</v>
      </c>
      <c r="H73" s="1851" t="s">
        <v>28</v>
      </c>
      <c r="I73" s="1851" t="s">
        <v>857</v>
      </c>
    </row>
    <row customHeight="1" ht="11.25">
      <c r="A74" s="1851" t="s">
        <v>2251</v>
      </c>
      <c r="B74" s="1851" t="s">
        <v>16</v>
      </c>
      <c r="C74" s="1851" t="s">
        <v>2428</v>
      </c>
      <c r="D74" s="1851" t="s">
        <v>2429</v>
      </c>
      <c r="E74" s="1851" t="s">
        <v>2430</v>
      </c>
      <c r="F74" s="1851" t="s">
        <v>2353</v>
      </c>
      <c r="G74" s="1851" t="s">
        <v>2431</v>
      </c>
      <c r="H74" s="1851" t="s">
        <v>28</v>
      </c>
      <c r="I74" s="1851" t="s">
        <v>857</v>
      </c>
    </row>
    <row customHeight="1" ht="11.25">
      <c r="A75" s="1851" t="s">
        <v>2251</v>
      </c>
      <c r="B75" s="1851" t="s">
        <v>16</v>
      </c>
      <c r="C75" s="1851" t="s">
        <v>2335</v>
      </c>
      <c r="D75" s="1851" t="s">
        <v>2336</v>
      </c>
      <c r="E75" s="1851" t="s">
        <v>2337</v>
      </c>
      <c r="F75" s="1851" t="s">
        <v>2265</v>
      </c>
      <c r="G75" s="1851" t="s">
        <v>2338</v>
      </c>
      <c r="H75" s="1851" t="s">
        <v>28</v>
      </c>
      <c r="I75" s="1851" t="s">
        <v>857</v>
      </c>
    </row>
    <row customHeight="1" ht="11.25">
      <c r="A76" s="1851" t="s">
        <v>2251</v>
      </c>
      <c r="B76" s="1851" t="s">
        <v>16</v>
      </c>
      <c r="C76" s="1851" t="s">
        <v>2432</v>
      </c>
      <c r="D76" s="1851" t="s">
        <v>2433</v>
      </c>
      <c r="E76" s="1851" t="s">
        <v>2434</v>
      </c>
      <c r="F76" s="1851" t="s">
        <v>2415</v>
      </c>
      <c r="G76" s="1851" t="s">
        <v>2435</v>
      </c>
      <c r="H76" s="1851" t="s">
        <v>28</v>
      </c>
      <c r="I76" s="1851" t="s">
        <v>857</v>
      </c>
    </row>
    <row customHeight="1" ht="11.25">
      <c r="A77" s="1851" t="s">
        <v>2251</v>
      </c>
      <c r="B77" s="1851" t="s">
        <v>16</v>
      </c>
      <c r="C77" s="1851" t="s">
        <v>2339</v>
      </c>
      <c r="D77" s="1851" t="s">
        <v>2340</v>
      </c>
      <c r="E77" s="1851" t="s">
        <v>2341</v>
      </c>
      <c r="F77" s="1851" t="s">
        <v>2329</v>
      </c>
      <c r="G77" s="1851" t="s">
        <v>2342</v>
      </c>
      <c r="H77" s="1851" t="s">
        <v>28</v>
      </c>
      <c r="I77" s="1851" t="s">
        <v>857</v>
      </c>
    </row>
    <row customHeight="1" ht="11.25">
      <c r="A78" s="1851" t="s">
        <v>2251</v>
      </c>
      <c r="B78" s="1851" t="s">
        <v>16</v>
      </c>
      <c r="C78" s="1851" t="s">
        <v>2436</v>
      </c>
      <c r="D78" s="1851" t="s">
        <v>2437</v>
      </c>
      <c r="E78" s="1851" t="s">
        <v>2438</v>
      </c>
      <c r="F78" s="1851" t="s">
        <v>2270</v>
      </c>
      <c r="G78" s="1851" t="s">
        <v>28</v>
      </c>
      <c r="H78" s="1851" t="s">
        <v>28</v>
      </c>
      <c r="I78" s="1851" t="s">
        <v>857</v>
      </c>
    </row>
    <row customHeight="1" ht="11.25">
      <c r="A79" s="1851" t="s">
        <v>2251</v>
      </c>
      <c r="B79" s="1851" t="s">
        <v>16</v>
      </c>
      <c r="C79" s="1851" t="s">
        <v>2343</v>
      </c>
      <c r="D79" s="1851" t="s">
        <v>2344</v>
      </c>
      <c r="E79" s="1851" t="s">
        <v>2345</v>
      </c>
      <c r="F79" s="1851" t="s">
        <v>2279</v>
      </c>
      <c r="G79" s="1851" t="s">
        <v>2346</v>
      </c>
      <c r="H79" s="1851" t="s">
        <v>28</v>
      </c>
      <c r="I79" s="1851" t="s">
        <v>857</v>
      </c>
    </row>
    <row customHeight="1" ht="11.25">
      <c r="A80" s="1851" t="s">
        <v>2251</v>
      </c>
      <c r="B80" s="1851" t="s">
        <v>16</v>
      </c>
      <c r="C80" s="1851" t="s">
        <v>2350</v>
      </c>
      <c r="D80" s="1851" t="s">
        <v>2351</v>
      </c>
      <c r="E80" s="1851" t="s">
        <v>2352</v>
      </c>
      <c r="F80" s="1851" t="s">
        <v>2353</v>
      </c>
      <c r="G80" s="1851" t="s">
        <v>2354</v>
      </c>
      <c r="H80" s="1851" t="s">
        <v>28</v>
      </c>
      <c r="I80" s="1851" t="s">
        <v>857</v>
      </c>
    </row>
    <row customHeight="1" ht="11.25">
      <c r="A81" s="1851" t="s">
        <v>2251</v>
      </c>
      <c r="B81" s="1851" t="s">
        <v>16</v>
      </c>
      <c r="C81" s="1851" t="s">
        <v>2355</v>
      </c>
      <c r="D81" s="1851" t="s">
        <v>2356</v>
      </c>
      <c r="E81" s="1851" t="s">
        <v>2357</v>
      </c>
      <c r="F81" s="1851" t="s">
        <v>2279</v>
      </c>
      <c r="G81" s="1851" t="s">
        <v>2358</v>
      </c>
      <c r="H81" s="1851" t="s">
        <v>28</v>
      </c>
      <c r="I81" s="1851" t="s">
        <v>857</v>
      </c>
    </row>
    <row customHeight="1" ht="11.25">
      <c r="A82" s="1851" t="s">
        <v>2251</v>
      </c>
      <c r="B82" s="1851" t="s">
        <v>16</v>
      </c>
      <c r="C82" s="1851" t="s">
        <v>2370</v>
      </c>
      <c r="D82" s="1851" t="s">
        <v>2371</v>
      </c>
      <c r="E82" s="1851" t="s">
        <v>2372</v>
      </c>
      <c r="F82" s="1851" t="s">
        <v>2373</v>
      </c>
      <c r="G82" s="1851" t="s">
        <v>28</v>
      </c>
      <c r="H82" s="1851" t="s">
        <v>28</v>
      </c>
      <c r="I82" s="1851" t="s">
        <v>857</v>
      </c>
    </row>
    <row customHeight="1" ht="11.25">
      <c r="A83" s="1851" t="s">
        <v>2251</v>
      </c>
      <c r="B83" s="1851" t="s">
        <v>16</v>
      </c>
      <c r="C83" s="1851" t="s">
        <v>2374</v>
      </c>
      <c r="D83" s="1851" t="s">
        <v>2375</v>
      </c>
      <c r="E83" s="1851" t="s">
        <v>2376</v>
      </c>
      <c r="F83" s="1851" t="s">
        <v>2377</v>
      </c>
      <c r="G83" s="1851" t="s">
        <v>28</v>
      </c>
      <c r="H83" s="1851" t="s">
        <v>28</v>
      </c>
      <c r="I83" s="1851" t="s">
        <v>857</v>
      </c>
    </row>
    <row customHeight="1" ht="11.25">
      <c r="A84" s="1851" t="s">
        <v>2251</v>
      </c>
      <c r="B84" s="1851" t="s">
        <v>16</v>
      </c>
      <c r="C84" s="1851" t="s">
        <v>2378</v>
      </c>
      <c r="D84" s="1851" t="s">
        <v>2379</v>
      </c>
      <c r="E84" s="1851" t="s">
        <v>2376</v>
      </c>
      <c r="F84" s="1851" t="s">
        <v>2380</v>
      </c>
      <c r="G84" s="1851" t="s">
        <v>2381</v>
      </c>
      <c r="H84" s="1851" t="s">
        <v>28</v>
      </c>
      <c r="I84" s="1851" t="s">
        <v>857</v>
      </c>
    </row>
    <row customHeight="1" ht="11.25">
      <c r="A85" s="1851" t="s">
        <v>2251</v>
      </c>
      <c r="B85" s="1851" t="s">
        <v>16</v>
      </c>
      <c r="C85" s="1851" t="s">
        <v>2252</v>
      </c>
      <c r="D85" s="1851" t="s">
        <v>2253</v>
      </c>
      <c r="E85" s="1851" t="s">
        <v>2254</v>
      </c>
      <c r="F85" s="1851" t="s">
        <v>2255</v>
      </c>
      <c r="G85" s="1851" t="s">
        <v>2256</v>
      </c>
      <c r="H85" s="1851" t="s">
        <v>28</v>
      </c>
      <c r="I85" s="1851" t="s">
        <v>910</v>
      </c>
    </row>
    <row customHeight="1" ht="11.25">
      <c r="A86" s="1851" t="s">
        <v>2251</v>
      </c>
      <c r="B86" s="1851" t="s">
        <v>16</v>
      </c>
      <c r="C86" s="1851" t="s">
        <v>2267</v>
      </c>
      <c r="D86" s="1851" t="s">
        <v>2268</v>
      </c>
      <c r="E86" s="1851" t="s">
        <v>2269</v>
      </c>
      <c r="F86" s="1851" t="s">
        <v>2270</v>
      </c>
      <c r="G86" s="1851" t="s">
        <v>2271</v>
      </c>
      <c r="H86" s="1851" t="s">
        <v>28</v>
      </c>
      <c r="I86" s="1851" t="s">
        <v>910</v>
      </c>
    </row>
    <row customHeight="1" ht="11.25">
      <c r="A87" s="1851" t="s">
        <v>2251</v>
      </c>
      <c r="B87" s="1851" t="s">
        <v>16</v>
      </c>
      <c r="C87" s="1851" t="s">
        <v>2272</v>
      </c>
      <c r="D87" s="1851" t="s">
        <v>2273</v>
      </c>
      <c r="E87" s="1851" t="s">
        <v>2274</v>
      </c>
      <c r="F87" s="1851" t="s">
        <v>2270</v>
      </c>
      <c r="G87" s="1851" t="s">
        <v>2275</v>
      </c>
      <c r="H87" s="1851" t="s">
        <v>28</v>
      </c>
      <c r="I87" s="1851" t="s">
        <v>910</v>
      </c>
    </row>
    <row customHeight="1" ht="11.25">
      <c r="A88" s="1851" t="s">
        <v>2251</v>
      </c>
      <c r="B88" s="1851" t="s">
        <v>16</v>
      </c>
      <c r="C88" s="1851" t="s">
        <v>2276</v>
      </c>
      <c r="D88" s="1851" t="s">
        <v>2277</v>
      </c>
      <c r="E88" s="1851" t="s">
        <v>2278</v>
      </c>
      <c r="F88" s="1851" t="s">
        <v>2279</v>
      </c>
      <c r="G88" s="1851" t="s">
        <v>2280</v>
      </c>
      <c r="H88" s="1851" t="s">
        <v>28</v>
      </c>
      <c r="I88" s="1851" t="s">
        <v>910</v>
      </c>
    </row>
    <row customHeight="1" ht="11.25">
      <c r="A89" s="1851" t="s">
        <v>2251</v>
      </c>
      <c r="B89" s="1851" t="s">
        <v>16</v>
      </c>
      <c r="C89" s="1851" t="s">
        <v>28</v>
      </c>
      <c r="D89" s="1851" t="s">
        <v>2281</v>
      </c>
      <c r="E89" s="1851" t="s">
        <v>2282</v>
      </c>
      <c r="F89" s="1851" t="s">
        <v>2270</v>
      </c>
      <c r="G89" s="1851" t="s">
        <v>28</v>
      </c>
      <c r="H89" s="1851" t="s">
        <v>28</v>
      </c>
      <c r="I89" s="1851" t="s">
        <v>910</v>
      </c>
    </row>
    <row customHeight="1" ht="11.25">
      <c r="A90" s="1851" t="s">
        <v>2251</v>
      </c>
      <c r="B90" s="1851" t="s">
        <v>16</v>
      </c>
      <c r="C90" s="1851" t="s">
        <v>2405</v>
      </c>
      <c r="D90" s="1851" t="s">
        <v>2406</v>
      </c>
      <c r="E90" s="1851" t="s">
        <v>2407</v>
      </c>
      <c r="F90" s="1851" t="s">
        <v>2270</v>
      </c>
      <c r="G90" s="1851" t="s">
        <v>2408</v>
      </c>
      <c r="H90" s="1851" t="s">
        <v>28</v>
      </c>
      <c r="I90" s="1851" t="s">
        <v>910</v>
      </c>
    </row>
    <row customHeight="1" ht="11.25">
      <c r="A91" s="1851" t="s">
        <v>2251</v>
      </c>
      <c r="B91" s="1851" t="s">
        <v>16</v>
      </c>
      <c r="C91" s="1851" t="s">
        <v>2283</v>
      </c>
      <c r="D91" s="1851" t="s">
        <v>2284</v>
      </c>
      <c r="E91" s="1851" t="s">
        <v>2285</v>
      </c>
      <c r="F91" s="1851" t="s">
        <v>2265</v>
      </c>
      <c r="G91" s="1851" t="s">
        <v>2286</v>
      </c>
      <c r="H91" s="1851" t="s">
        <v>28</v>
      </c>
      <c r="I91" s="1851" t="s">
        <v>910</v>
      </c>
    </row>
    <row customHeight="1" ht="11.25">
      <c r="A92" s="1851" t="s">
        <v>2251</v>
      </c>
      <c r="B92" s="1851" t="s">
        <v>16</v>
      </c>
      <c r="C92" s="1851" t="s">
        <v>2287</v>
      </c>
      <c r="D92" s="1851" t="s">
        <v>2288</v>
      </c>
      <c r="E92" s="1851" t="s">
        <v>2289</v>
      </c>
      <c r="F92" s="1851" t="s">
        <v>2290</v>
      </c>
      <c r="G92" s="1851" t="s">
        <v>2291</v>
      </c>
      <c r="H92" s="1851" t="s">
        <v>28</v>
      </c>
      <c r="I92" s="1851" t="s">
        <v>910</v>
      </c>
    </row>
    <row customHeight="1" ht="11.25">
      <c r="A93" s="1851" t="s">
        <v>2251</v>
      </c>
      <c r="B93" s="1851" t="s">
        <v>16</v>
      </c>
      <c r="C93" s="1851" t="s">
        <v>2409</v>
      </c>
      <c r="D93" s="1851" t="s">
        <v>2410</v>
      </c>
      <c r="E93" s="1851" t="s">
        <v>2411</v>
      </c>
      <c r="F93" s="1851" t="s">
        <v>2290</v>
      </c>
      <c r="G93" s="1851" t="s">
        <v>28</v>
      </c>
      <c r="H93" s="1851" t="s">
        <v>28</v>
      </c>
      <c r="I93" s="1851" t="s">
        <v>910</v>
      </c>
    </row>
    <row customHeight="1" ht="11.25">
      <c r="A94" s="1851" t="s">
        <v>2251</v>
      </c>
      <c r="B94" s="1851" t="s">
        <v>16</v>
      </c>
      <c r="C94" s="1851" t="s">
        <v>2292</v>
      </c>
      <c r="D94" s="1851" t="s">
        <v>2293</v>
      </c>
      <c r="E94" s="1851" t="s">
        <v>2294</v>
      </c>
      <c r="F94" s="1851" t="s">
        <v>2265</v>
      </c>
      <c r="G94" s="1851" t="s">
        <v>2295</v>
      </c>
      <c r="H94" s="1851" t="s">
        <v>28</v>
      </c>
      <c r="I94" s="1851" t="s">
        <v>910</v>
      </c>
    </row>
    <row customHeight="1" ht="11.25">
      <c r="A95" s="1851" t="s">
        <v>2251</v>
      </c>
      <c r="B95" s="1851" t="s">
        <v>16</v>
      </c>
      <c r="C95" s="1851" t="s">
        <v>2296</v>
      </c>
      <c r="D95" s="1851" t="s">
        <v>2297</v>
      </c>
      <c r="E95" s="1851" t="s">
        <v>2298</v>
      </c>
      <c r="F95" s="1851" t="s">
        <v>2279</v>
      </c>
      <c r="G95" s="1851" t="s">
        <v>2299</v>
      </c>
      <c r="H95" s="1851" t="s">
        <v>28</v>
      </c>
      <c r="I95" s="1851" t="s">
        <v>910</v>
      </c>
    </row>
    <row customHeight="1" ht="11.25">
      <c r="A96" s="1851" t="s">
        <v>2251</v>
      </c>
      <c r="B96" s="1851" t="s">
        <v>16</v>
      </c>
      <c r="C96" s="1851" t="s">
        <v>2300</v>
      </c>
      <c r="D96" s="1851" t="s">
        <v>2301</v>
      </c>
      <c r="E96" s="1851" t="s">
        <v>2302</v>
      </c>
      <c r="F96" s="1851" t="s">
        <v>2303</v>
      </c>
      <c r="G96" s="1851" t="s">
        <v>2304</v>
      </c>
      <c r="H96" s="1851" t="s">
        <v>28</v>
      </c>
      <c r="I96" s="1851" t="s">
        <v>910</v>
      </c>
    </row>
    <row customHeight="1" ht="11.25">
      <c r="A97" s="1851" t="s">
        <v>2251</v>
      </c>
      <c r="B97" s="1851" t="s">
        <v>16</v>
      </c>
      <c r="C97" s="1851" t="s">
        <v>2313</v>
      </c>
      <c r="D97" s="1851" t="s">
        <v>2314</v>
      </c>
      <c r="E97" s="1851" t="s">
        <v>2315</v>
      </c>
      <c r="F97" s="1851" t="s">
        <v>2279</v>
      </c>
      <c r="G97" s="1851" t="s">
        <v>2316</v>
      </c>
      <c r="H97" s="1851" t="s">
        <v>28</v>
      </c>
      <c r="I97" s="1851" t="s">
        <v>910</v>
      </c>
    </row>
    <row customHeight="1" ht="11.25">
      <c r="A98" s="1851" t="s">
        <v>2251</v>
      </c>
      <c r="B98" s="1851" t="s">
        <v>16</v>
      </c>
      <c r="C98" s="1851" t="s">
        <v>2412</v>
      </c>
      <c r="D98" s="1851" t="s">
        <v>2413</v>
      </c>
      <c r="E98" s="1851" t="s">
        <v>2414</v>
      </c>
      <c r="F98" s="1851" t="s">
        <v>2415</v>
      </c>
      <c r="G98" s="1851" t="s">
        <v>28</v>
      </c>
      <c r="H98" s="1851" t="s">
        <v>28</v>
      </c>
      <c r="I98" s="1851" t="s">
        <v>910</v>
      </c>
    </row>
    <row customHeight="1" ht="11.25">
      <c r="A99" s="1851" t="s">
        <v>2251</v>
      </c>
      <c r="B99" s="1851" t="s">
        <v>16</v>
      </c>
      <c r="C99" s="1851" t="s">
        <v>2317</v>
      </c>
      <c r="D99" s="1851" t="s">
        <v>2318</v>
      </c>
      <c r="E99" s="1851" t="s">
        <v>2319</v>
      </c>
      <c r="F99" s="1851" t="s">
        <v>2320</v>
      </c>
      <c r="G99" s="1851" t="s">
        <v>2321</v>
      </c>
      <c r="H99" s="1851" t="s">
        <v>28</v>
      </c>
      <c r="I99" s="1851" t="s">
        <v>910</v>
      </c>
    </row>
    <row customHeight="1" ht="11.25">
      <c r="A100" s="1851" t="s">
        <v>2251</v>
      </c>
      <c r="B100" s="1851" t="s">
        <v>16</v>
      </c>
      <c r="C100" s="1851" t="s">
        <v>2420</v>
      </c>
      <c r="D100" s="1851" t="s">
        <v>2421</v>
      </c>
      <c r="E100" s="1851" t="s">
        <v>2422</v>
      </c>
      <c r="F100" s="1851" t="s">
        <v>2423</v>
      </c>
      <c r="G100" s="1851" t="s">
        <v>28</v>
      </c>
      <c r="H100" s="1851" t="s">
        <v>28</v>
      </c>
      <c r="I100" s="1851" t="s">
        <v>910</v>
      </c>
    </row>
    <row customHeight="1" ht="11.25">
      <c r="A101" s="1851" t="s">
        <v>2251</v>
      </c>
      <c r="B101" s="1851" t="s">
        <v>16</v>
      </c>
      <c r="C101" s="1851" t="s">
        <v>2322</v>
      </c>
      <c r="D101" s="1851" t="s">
        <v>2323</v>
      </c>
      <c r="E101" s="1851" t="s">
        <v>2324</v>
      </c>
      <c r="F101" s="1851" t="s">
        <v>2265</v>
      </c>
      <c r="G101" s="1851" t="s">
        <v>2325</v>
      </c>
      <c r="H101" s="1851" t="s">
        <v>28</v>
      </c>
      <c r="I101" s="1851" t="s">
        <v>910</v>
      </c>
    </row>
    <row customHeight="1" ht="11.25">
      <c r="A102" s="1851" t="s">
        <v>2251</v>
      </c>
      <c r="B102" s="1851" t="s">
        <v>16</v>
      </c>
      <c r="C102" s="1851" t="s">
        <v>2326</v>
      </c>
      <c r="D102" s="1851" t="s">
        <v>2327</v>
      </c>
      <c r="E102" s="1851" t="s">
        <v>2328</v>
      </c>
      <c r="F102" s="1851" t="s">
        <v>2329</v>
      </c>
      <c r="G102" s="1851" t="s">
        <v>2330</v>
      </c>
      <c r="H102" s="1851" t="s">
        <v>28</v>
      </c>
      <c r="I102" s="1851" t="s">
        <v>910</v>
      </c>
    </row>
    <row customHeight="1" ht="11.25">
      <c r="A103" s="1851" t="s">
        <v>2251</v>
      </c>
      <c r="B103" s="1851" t="s">
        <v>16</v>
      </c>
      <c r="C103" s="1851" t="s">
        <v>2428</v>
      </c>
      <c r="D103" s="1851" t="s">
        <v>2429</v>
      </c>
      <c r="E103" s="1851" t="s">
        <v>2430</v>
      </c>
      <c r="F103" s="1851" t="s">
        <v>2353</v>
      </c>
      <c r="G103" s="1851" t="s">
        <v>2431</v>
      </c>
      <c r="H103" s="1851" t="s">
        <v>28</v>
      </c>
      <c r="I103" s="1851" t="s">
        <v>910</v>
      </c>
    </row>
    <row customHeight="1" ht="11.25">
      <c r="A104" s="1851" t="s">
        <v>2251</v>
      </c>
      <c r="B104" s="1851" t="s">
        <v>16</v>
      </c>
      <c r="C104" s="1851" t="s">
        <v>2432</v>
      </c>
      <c r="D104" s="1851" t="s">
        <v>2433</v>
      </c>
      <c r="E104" s="1851" t="s">
        <v>2434</v>
      </c>
      <c r="F104" s="1851" t="s">
        <v>2415</v>
      </c>
      <c r="G104" s="1851" t="s">
        <v>2435</v>
      </c>
      <c r="H104" s="1851" t="s">
        <v>28</v>
      </c>
      <c r="I104" s="1851" t="s">
        <v>910</v>
      </c>
    </row>
    <row customHeight="1" ht="11.25">
      <c r="A105" s="1851" t="s">
        <v>2251</v>
      </c>
      <c r="B105" s="1851" t="s">
        <v>16</v>
      </c>
      <c r="C105" s="1851" t="s">
        <v>2339</v>
      </c>
      <c r="D105" s="1851" t="s">
        <v>2340</v>
      </c>
      <c r="E105" s="1851" t="s">
        <v>2341</v>
      </c>
      <c r="F105" s="1851" t="s">
        <v>2329</v>
      </c>
      <c r="G105" s="1851" t="s">
        <v>2342</v>
      </c>
      <c r="H105" s="1851" t="s">
        <v>28</v>
      </c>
      <c r="I105" s="1851" t="s">
        <v>910</v>
      </c>
    </row>
    <row customHeight="1" ht="11.25">
      <c r="A106" s="1851" t="s">
        <v>2251</v>
      </c>
      <c r="B106" s="1851" t="s">
        <v>16</v>
      </c>
      <c r="C106" s="1851" t="s">
        <v>2436</v>
      </c>
      <c r="D106" s="1851" t="s">
        <v>2437</v>
      </c>
      <c r="E106" s="1851" t="s">
        <v>2438</v>
      </c>
      <c r="F106" s="1851" t="s">
        <v>2270</v>
      </c>
      <c r="G106" s="1851" t="s">
        <v>28</v>
      </c>
      <c r="H106" s="1851" t="s">
        <v>28</v>
      </c>
      <c r="I106" s="1851" t="s">
        <v>910</v>
      </c>
    </row>
    <row customHeight="1" ht="11.25">
      <c r="A107" s="1851" t="s">
        <v>2251</v>
      </c>
      <c r="B107" s="1851" t="s">
        <v>16</v>
      </c>
      <c r="C107" s="1851" t="s">
        <v>2343</v>
      </c>
      <c r="D107" s="1851" t="s">
        <v>2344</v>
      </c>
      <c r="E107" s="1851" t="s">
        <v>2345</v>
      </c>
      <c r="F107" s="1851" t="s">
        <v>2279</v>
      </c>
      <c r="G107" s="1851" t="s">
        <v>2346</v>
      </c>
      <c r="H107" s="1851" t="s">
        <v>28</v>
      </c>
      <c r="I107" s="1851" t="s">
        <v>910</v>
      </c>
    </row>
    <row customHeight="1" ht="11.25">
      <c r="A108" s="1851" t="s">
        <v>2251</v>
      </c>
      <c r="B108" s="1851" t="s">
        <v>16</v>
      </c>
      <c r="C108" s="1851" t="s">
        <v>2350</v>
      </c>
      <c r="D108" s="1851" t="s">
        <v>2351</v>
      </c>
      <c r="E108" s="1851" t="s">
        <v>2352</v>
      </c>
      <c r="F108" s="1851" t="s">
        <v>2353</v>
      </c>
      <c r="G108" s="1851" t="s">
        <v>2354</v>
      </c>
      <c r="H108" s="1851" t="s">
        <v>28</v>
      </c>
      <c r="I108" s="1851" t="s">
        <v>910</v>
      </c>
    </row>
    <row customHeight="1" ht="11.25">
      <c r="A109" s="1851" t="s">
        <v>2251</v>
      </c>
      <c r="B109" s="1851" t="s">
        <v>16</v>
      </c>
      <c r="C109" s="1851" t="s">
        <v>2355</v>
      </c>
      <c r="D109" s="1851" t="s">
        <v>2356</v>
      </c>
      <c r="E109" s="1851" t="s">
        <v>2357</v>
      </c>
      <c r="F109" s="1851" t="s">
        <v>2279</v>
      </c>
      <c r="G109" s="1851" t="s">
        <v>2358</v>
      </c>
      <c r="H109" s="1851" t="s">
        <v>28</v>
      </c>
      <c r="I109" s="1851" t="s">
        <v>910</v>
      </c>
    </row>
    <row customHeight="1" ht="11.25">
      <c r="A110" s="1851" t="s">
        <v>2251</v>
      </c>
      <c r="B110" s="1851" t="s">
        <v>16</v>
      </c>
      <c r="C110" s="1851" t="s">
        <v>2370</v>
      </c>
      <c r="D110" s="1851" t="s">
        <v>2371</v>
      </c>
      <c r="E110" s="1851" t="s">
        <v>2372</v>
      </c>
      <c r="F110" s="1851" t="s">
        <v>2373</v>
      </c>
      <c r="G110" s="1851" t="s">
        <v>28</v>
      </c>
      <c r="H110" s="1851" t="s">
        <v>28</v>
      </c>
      <c r="I110" s="1851" t="s">
        <v>910</v>
      </c>
    </row>
    <row customHeight="1" ht="11.25">
      <c r="A111" s="1851" t="s">
        <v>2251</v>
      </c>
      <c r="B111" s="1851" t="s">
        <v>16</v>
      </c>
      <c r="C111" s="1851" t="s">
        <v>2374</v>
      </c>
      <c r="D111" s="1851" t="s">
        <v>2375</v>
      </c>
      <c r="E111" s="1851" t="s">
        <v>2376</v>
      </c>
      <c r="F111" s="1851" t="s">
        <v>2377</v>
      </c>
      <c r="G111" s="1851" t="s">
        <v>28</v>
      </c>
      <c r="H111" s="1851" t="s">
        <v>28</v>
      </c>
      <c r="I111" s="1851" t="s">
        <v>910</v>
      </c>
    </row>
    <row customHeight="1" ht="11.25">
      <c r="A112" s="1851" t="s">
        <v>2251</v>
      </c>
      <c r="B112" s="1851" t="s">
        <v>16</v>
      </c>
      <c r="C112" s="1851" t="s">
        <v>2378</v>
      </c>
      <c r="D112" s="1851" t="s">
        <v>2379</v>
      </c>
      <c r="E112" s="1851" t="s">
        <v>2376</v>
      </c>
      <c r="F112" s="1851" t="s">
        <v>2380</v>
      </c>
      <c r="G112" s="1851" t="s">
        <v>2381</v>
      </c>
      <c r="H112" s="1851" t="s">
        <v>28</v>
      </c>
      <c r="I112" s="1851" t="s">
        <v>910</v>
      </c>
    </row>
    <row customHeight="1" ht="11.25">
      <c r="A113" s="1851" t="s">
        <v>2251</v>
      </c>
      <c r="B113" s="1851" t="s">
        <v>16</v>
      </c>
      <c r="C113" s="1851" t="s">
        <v>2439</v>
      </c>
      <c r="D113" s="1851" t="s">
        <v>2440</v>
      </c>
      <c r="E113" s="1851" t="s">
        <v>2441</v>
      </c>
      <c r="F113" s="1851" t="s">
        <v>2265</v>
      </c>
      <c r="G113" s="1851" t="s">
        <v>2442</v>
      </c>
      <c r="H113" s="1851" t="s">
        <v>28</v>
      </c>
      <c r="I113" s="1851" t="s">
        <v>910</v>
      </c>
    </row>
    <row customHeight="1" ht="11.25">
      <c r="A114" s="1851" t="s">
        <v>2251</v>
      </c>
      <c r="B114" s="1851" t="s">
        <v>16</v>
      </c>
      <c r="C114" s="1851" t="s">
        <v>2443</v>
      </c>
      <c r="D114" s="1851" t="s">
        <v>2444</v>
      </c>
      <c r="E114" s="1851" t="s">
        <v>2445</v>
      </c>
      <c r="F114" s="1851" t="s">
        <v>2279</v>
      </c>
      <c r="G114" s="1851" t="s">
        <v>28</v>
      </c>
      <c r="H114" s="1851" t="s">
        <v>28</v>
      </c>
      <c r="I114" s="1851" t="s">
        <v>1624</v>
      </c>
    </row>
    <row customHeight="1" ht="11.25">
      <c r="A115" s="1851" t="s">
        <v>2251</v>
      </c>
      <c r="B115" s="1851" t="s">
        <v>16</v>
      </c>
      <c r="C115" s="1851" t="s">
        <v>28</v>
      </c>
      <c r="D115" s="1851" t="s">
        <v>2281</v>
      </c>
      <c r="E115" s="1851" t="s">
        <v>2282</v>
      </c>
      <c r="F115" s="1851" t="s">
        <v>2270</v>
      </c>
      <c r="G115" s="1851" t="s">
        <v>28</v>
      </c>
      <c r="H115" s="1851" t="s">
        <v>28</v>
      </c>
      <c r="I115" s="1851" t="s">
        <v>1624</v>
      </c>
    </row>
    <row customHeight="1" ht="11.25">
      <c r="A116" s="1851" t="s">
        <v>2251</v>
      </c>
      <c r="B116" s="1851" t="s">
        <v>16</v>
      </c>
      <c r="C116" s="1851" t="s">
        <v>2446</v>
      </c>
      <c r="D116" s="1851" t="s">
        <v>2447</v>
      </c>
      <c r="E116" s="1851" t="s">
        <v>2448</v>
      </c>
      <c r="F116" s="1851" t="s">
        <v>2270</v>
      </c>
      <c r="G116" s="1851" t="s">
        <v>28</v>
      </c>
      <c r="H116" s="1851" t="s">
        <v>28</v>
      </c>
      <c r="I116" s="1851" t="s">
        <v>1624</v>
      </c>
    </row>
    <row customHeight="1" ht="11.25">
      <c r="A117" s="1851" t="s">
        <v>2251</v>
      </c>
      <c r="B117" s="1851" t="s">
        <v>16</v>
      </c>
      <c r="C117" s="1851" t="s">
        <v>2449</v>
      </c>
      <c r="D117" s="1851" t="s">
        <v>2450</v>
      </c>
      <c r="E117" s="1851" t="s">
        <v>2451</v>
      </c>
      <c r="F117" s="1851" t="s">
        <v>2415</v>
      </c>
      <c r="G117" s="1851" t="s">
        <v>2452</v>
      </c>
      <c r="H117" s="1851" t="s">
        <v>28</v>
      </c>
      <c r="I117" s="1851" t="s">
        <v>1624</v>
      </c>
    </row>
    <row customHeight="1" ht="11.25">
      <c r="A118" s="1851" t="s">
        <v>2251</v>
      </c>
      <c r="B118" s="1851" t="s">
        <v>16</v>
      </c>
      <c r="C118" s="1851" t="s">
        <v>2453</v>
      </c>
      <c r="D118" s="1851" t="s">
        <v>2450</v>
      </c>
      <c r="E118" s="1851" t="s">
        <v>2454</v>
      </c>
      <c r="F118" s="1851" t="s">
        <v>2270</v>
      </c>
      <c r="G118" s="1851" t="s">
        <v>28</v>
      </c>
      <c r="H118" s="1851" t="s">
        <v>28</v>
      </c>
      <c r="I118" s="1851" t="s">
        <v>1624</v>
      </c>
    </row>
    <row customHeight="1" ht="11.25">
      <c r="A119" s="1851" t="s">
        <v>2251</v>
      </c>
      <c r="B119" s="1851" t="s">
        <v>16</v>
      </c>
      <c r="C119" s="1851" t="s">
        <v>2455</v>
      </c>
      <c r="D119" s="1851" t="s">
        <v>2450</v>
      </c>
      <c r="E119" s="1851" t="s">
        <v>2454</v>
      </c>
      <c r="F119" s="1851" t="s">
        <v>2320</v>
      </c>
      <c r="G119" s="1851" t="s">
        <v>28</v>
      </c>
      <c r="H119" s="1851" t="s">
        <v>28</v>
      </c>
      <c r="I119" s="1851" t="s">
        <v>1624</v>
      </c>
    </row>
    <row customHeight="1" ht="11.25">
      <c r="A120" s="1851" t="s">
        <v>2251</v>
      </c>
      <c r="B120" s="1851" t="s">
        <v>16</v>
      </c>
      <c r="C120" s="1851" t="s">
        <v>2359</v>
      </c>
      <c r="D120" s="1851" t="s">
        <v>2360</v>
      </c>
      <c r="E120" s="1851" t="s">
        <v>2361</v>
      </c>
      <c r="F120" s="1851" t="s">
        <v>2329</v>
      </c>
      <c r="G120" s="1851" t="s">
        <v>2362</v>
      </c>
      <c r="H120" s="1851" t="s">
        <v>28</v>
      </c>
      <c r="I120" s="1851"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5B779-1A1B-A5A4-2AE2-471C25A5C38E}" mc:Ignorable="x14ac xr xr2 xr3">
  <sheetPr>
    <tabColor rgb="FFFFCC99"/>
  </sheetPr>
  <dimension ref="A1:G34"/>
  <sheetViews>
    <sheetView topLeftCell="A1" showGridLines="0" workbookViewId="0">
      <selection activeCell="A1" sqref="A1"/>
    </sheetView>
  </sheetViews>
  <sheetFormatPr customHeight="1" defaultRowHeight="11.25"/>
  <cols>
    <col min="1" max="1" style="1851" width="9.140625"/>
  </cols>
  <sheetData>
    <row customHeight="1" ht="11.25">
      <c r="A1" s="374" t="s">
        <v>2456</v>
      </c>
      <c r="B1" s="65" t="s">
        <v>2457</v>
      </c>
      <c r="C1" s="65" t="s">
        <v>2458</v>
      </c>
      <c r="D1" s="65" t="s">
        <v>2459</v>
      </c>
      <c r="E1" s="61" t="s">
        <v>2460</v>
      </c>
      <c r="F1" s="61" t="s">
        <v>2461</v>
      </c>
      <c r="G1" s="61" t="s">
        <v>2462</v>
      </c>
    </row>
    <row customHeight="1" ht="11.25">
      <c r="A2" s="374" t="s">
        <v>16</v>
      </c>
      <c r="B2" s="0" t="s">
        <v>2463</v>
      </c>
      <c r="C2" s="0" t="s">
        <v>2464</v>
      </c>
      <c r="D2" s="0" t="s">
        <v>2463</v>
      </c>
      <c r="E2" s="0" t="s">
        <v>2464</v>
      </c>
      <c r="F2" s="0" t="s">
        <v>2465</v>
      </c>
      <c r="G2" s="0" t="s">
        <v>109</v>
      </c>
    </row>
    <row customHeight="1" ht="11.25">
      <c r="A3" s="374" t="s">
        <v>16</v>
      </c>
      <c r="B3" s="0" t="s">
        <v>2463</v>
      </c>
      <c r="C3" s="0" t="s">
        <v>2464</v>
      </c>
      <c r="D3" s="0" t="s">
        <v>2466</v>
      </c>
      <c r="E3" s="0" t="s">
        <v>2467</v>
      </c>
      <c r="F3" s="0" t="s">
        <v>2468</v>
      </c>
      <c r="G3" s="0" t="s">
        <v>110</v>
      </c>
    </row>
    <row customHeight="1" ht="11.25">
      <c r="A4" s="374" t="s">
        <v>16</v>
      </c>
      <c r="B4" s="0" t="s">
        <v>2463</v>
      </c>
      <c r="C4" s="0" t="s">
        <v>2464</v>
      </c>
      <c r="D4" s="0" t="s">
        <v>2469</v>
      </c>
      <c r="E4" s="0" t="s">
        <v>2470</v>
      </c>
      <c r="F4" s="0" t="s">
        <v>2468</v>
      </c>
      <c r="G4" s="0" t="s">
        <v>90</v>
      </c>
    </row>
    <row customHeight="1" ht="11.25">
      <c r="A5" s="374" t="s">
        <v>16</v>
      </c>
      <c r="B5" s="0" t="s">
        <v>2463</v>
      </c>
      <c r="C5" s="0" t="s">
        <v>2464</v>
      </c>
      <c r="D5" s="0" t="s">
        <v>2471</v>
      </c>
      <c r="E5" s="0" t="s">
        <v>2472</v>
      </c>
      <c r="F5" s="0" t="s">
        <v>2468</v>
      </c>
      <c r="G5" s="0" t="s">
        <v>91</v>
      </c>
    </row>
    <row customHeight="1" ht="11.25">
      <c r="A6" s="374" t="s">
        <v>16</v>
      </c>
      <c r="B6" s="0" t="s">
        <v>2463</v>
      </c>
      <c r="C6" s="0" t="s">
        <v>2464</v>
      </c>
      <c r="D6" s="0" t="s">
        <v>2473</v>
      </c>
      <c r="E6" s="0" t="s">
        <v>2474</v>
      </c>
      <c r="F6" s="0" t="s">
        <v>2468</v>
      </c>
      <c r="G6" s="0" t="s">
        <v>111</v>
      </c>
    </row>
    <row customHeight="1" ht="11.25">
      <c r="A7" s="374" t="s">
        <v>16</v>
      </c>
      <c r="B7" s="0" t="s">
        <v>2463</v>
      </c>
      <c r="C7" s="0" t="s">
        <v>2464</v>
      </c>
      <c r="D7" s="0" t="s">
        <v>2475</v>
      </c>
      <c r="E7" s="0" t="s">
        <v>2476</v>
      </c>
      <c r="F7" s="0" t="s">
        <v>2468</v>
      </c>
      <c r="G7" s="0" t="s">
        <v>92</v>
      </c>
    </row>
    <row customHeight="1" ht="11.25">
      <c r="A8" s="374" t="s">
        <v>16</v>
      </c>
      <c r="B8" s="0" t="s">
        <v>2463</v>
      </c>
      <c r="C8" s="0" t="s">
        <v>2464</v>
      </c>
      <c r="D8" s="0" t="s">
        <v>2477</v>
      </c>
      <c r="E8" s="0" t="s">
        <v>2478</v>
      </c>
      <c r="F8" s="0" t="s">
        <v>2468</v>
      </c>
      <c r="G8" s="0" t="s">
        <v>93</v>
      </c>
    </row>
    <row customHeight="1" ht="11.25">
      <c r="A9" s="374" t="s">
        <v>16</v>
      </c>
      <c r="B9" s="0" t="s">
        <v>100</v>
      </c>
      <c r="C9" s="0" t="s">
        <v>101</v>
      </c>
      <c r="D9" s="0" t="s">
        <v>100</v>
      </c>
      <c r="E9" s="0" t="s">
        <v>101</v>
      </c>
      <c r="F9" s="0" t="s">
        <v>2479</v>
      </c>
      <c r="G9" s="0" t="s">
        <v>99</v>
      </c>
    </row>
    <row customHeight="1" ht="11.25">
      <c r="A10" s="374" t="s">
        <v>16</v>
      </c>
      <c r="B10" s="0" t="s">
        <v>2480</v>
      </c>
      <c r="C10" s="0" t="s">
        <v>2481</v>
      </c>
      <c r="D10" s="0" t="s">
        <v>2482</v>
      </c>
      <c r="E10" s="0" t="s">
        <v>2483</v>
      </c>
      <c r="F10" s="0" t="s">
        <v>2468</v>
      </c>
      <c r="G10" s="0" t="s">
        <v>147</v>
      </c>
    </row>
    <row customHeight="1" ht="11.25">
      <c r="A11" s="374" t="s">
        <v>16</v>
      </c>
      <c r="B11" s="0" t="s">
        <v>2480</v>
      </c>
      <c r="C11" s="0" t="s">
        <v>2481</v>
      </c>
      <c r="D11" s="0" t="s">
        <v>2484</v>
      </c>
      <c r="E11" s="0" t="s">
        <v>2485</v>
      </c>
      <c r="F11" s="0" t="s">
        <v>2468</v>
      </c>
      <c r="G11" s="0" t="s">
        <v>148</v>
      </c>
    </row>
    <row customHeight="1" ht="11.25">
      <c r="A12" s="374" t="s">
        <v>16</v>
      </c>
      <c r="B12" s="0" t="s">
        <v>2480</v>
      </c>
      <c r="C12" s="0" t="s">
        <v>2481</v>
      </c>
      <c r="D12" s="0" t="s">
        <v>2486</v>
      </c>
      <c r="E12" s="0" t="s">
        <v>2487</v>
      </c>
      <c r="F12" s="0" t="s">
        <v>2468</v>
      </c>
      <c r="G12" s="0" t="s">
        <v>149</v>
      </c>
    </row>
    <row customHeight="1" ht="11.25">
      <c r="A13" s="374" t="s">
        <v>16</v>
      </c>
      <c r="B13" s="0" t="s">
        <v>2480</v>
      </c>
      <c r="C13" s="0" t="s">
        <v>2481</v>
      </c>
      <c r="D13" s="0" t="s">
        <v>2488</v>
      </c>
      <c r="E13" s="0" t="s">
        <v>2489</v>
      </c>
      <c r="F13" s="0" t="s">
        <v>2468</v>
      </c>
      <c r="G13" s="0" t="s">
        <v>150</v>
      </c>
    </row>
    <row customHeight="1" ht="11.25">
      <c r="A14" s="374" t="s">
        <v>16</v>
      </c>
      <c r="B14" s="0" t="s">
        <v>2480</v>
      </c>
      <c r="C14" s="0" t="s">
        <v>2481</v>
      </c>
      <c r="D14" s="0" t="s">
        <v>2480</v>
      </c>
      <c r="E14" s="0" t="s">
        <v>2481</v>
      </c>
      <c r="F14" s="0" t="s">
        <v>2465</v>
      </c>
      <c r="G14" s="0" t="s">
        <v>151</v>
      </c>
    </row>
    <row customHeight="1" ht="11.25">
      <c r="A15" s="374" t="s">
        <v>16</v>
      </c>
      <c r="B15" s="0" t="s">
        <v>2480</v>
      </c>
      <c r="C15" s="0" t="s">
        <v>2481</v>
      </c>
      <c r="D15" s="0" t="s">
        <v>2490</v>
      </c>
      <c r="E15" s="0" t="s">
        <v>2491</v>
      </c>
      <c r="F15" s="0" t="s">
        <v>2468</v>
      </c>
      <c r="G15" s="0" t="s">
        <v>152</v>
      </c>
    </row>
    <row customHeight="1" ht="11.25">
      <c r="A16" s="374" t="s">
        <v>16</v>
      </c>
      <c r="B16" s="0" t="s">
        <v>2492</v>
      </c>
      <c r="C16" s="0" t="s">
        <v>2493</v>
      </c>
      <c r="D16" s="0" t="s">
        <v>2494</v>
      </c>
      <c r="E16" s="0" t="s">
        <v>2495</v>
      </c>
      <c r="F16" s="0" t="s">
        <v>2496</v>
      </c>
      <c r="G16" s="0" t="s">
        <v>1468</v>
      </c>
    </row>
    <row customHeight="1" ht="11.25">
      <c r="A17" s="374" t="s">
        <v>16</v>
      </c>
      <c r="B17" s="0" t="s">
        <v>2492</v>
      </c>
      <c r="C17" s="0" t="s">
        <v>2493</v>
      </c>
      <c r="D17" s="0" t="s">
        <v>2497</v>
      </c>
      <c r="E17" s="0" t="s">
        <v>2498</v>
      </c>
      <c r="F17" s="0" t="s">
        <v>2496</v>
      </c>
      <c r="G17" s="0" t="s">
        <v>1473</v>
      </c>
    </row>
    <row customHeight="1" ht="11.25">
      <c r="A18" s="374" t="s">
        <v>16</v>
      </c>
      <c r="B18" s="0" t="s">
        <v>2492</v>
      </c>
      <c r="C18" s="0" t="s">
        <v>2493</v>
      </c>
      <c r="D18" s="0" t="s">
        <v>2499</v>
      </c>
      <c r="E18" s="0" t="s">
        <v>2500</v>
      </c>
      <c r="F18" s="0" t="s">
        <v>2496</v>
      </c>
      <c r="G18" s="0" t="s">
        <v>1485</v>
      </c>
    </row>
    <row customHeight="1" ht="11.25">
      <c r="A19" s="374" t="s">
        <v>16</v>
      </c>
      <c r="B19" s="0" t="s">
        <v>2492</v>
      </c>
      <c r="C19" s="0" t="s">
        <v>2493</v>
      </c>
      <c r="D19" s="0" t="s">
        <v>2501</v>
      </c>
      <c r="E19" s="0" t="s">
        <v>2502</v>
      </c>
      <c r="F19" s="0" t="s">
        <v>2496</v>
      </c>
      <c r="G19" s="0" t="s">
        <v>1499</v>
      </c>
    </row>
    <row customHeight="1" ht="11.25">
      <c r="A20" s="374" t="s">
        <v>16</v>
      </c>
      <c r="B20" s="0" t="s">
        <v>2492</v>
      </c>
      <c r="C20" s="0" t="s">
        <v>2493</v>
      </c>
      <c r="D20" s="0" t="s">
        <v>2492</v>
      </c>
      <c r="E20" s="0" t="s">
        <v>2493</v>
      </c>
      <c r="F20" s="0" t="s">
        <v>2465</v>
      </c>
      <c r="G20" s="0" t="s">
        <v>1511</v>
      </c>
    </row>
    <row customHeight="1" ht="11.25">
      <c r="A21" s="374" t="s">
        <v>16</v>
      </c>
      <c r="B21" s="0" t="s">
        <v>2492</v>
      </c>
      <c r="C21" s="0" t="s">
        <v>2493</v>
      </c>
      <c r="D21" s="0" t="s">
        <v>2503</v>
      </c>
      <c r="E21" s="0" t="s">
        <v>2504</v>
      </c>
      <c r="F21" s="0" t="s">
        <v>2505</v>
      </c>
      <c r="G21" s="0" t="s">
        <v>1520</v>
      </c>
    </row>
    <row customHeight="1" ht="11.25">
      <c r="A22" s="374" t="s">
        <v>16</v>
      </c>
      <c r="B22" s="0" t="s">
        <v>2492</v>
      </c>
      <c r="C22" s="0" t="s">
        <v>2493</v>
      </c>
      <c r="D22" s="0" t="s">
        <v>2506</v>
      </c>
      <c r="E22" s="0" t="s">
        <v>2507</v>
      </c>
      <c r="F22" s="0" t="s">
        <v>2468</v>
      </c>
      <c r="G22" s="0" t="s">
        <v>1536</v>
      </c>
    </row>
    <row customHeight="1" ht="11.25">
      <c r="A23" s="374" t="s">
        <v>16</v>
      </c>
      <c r="B23" s="0" t="s">
        <v>2492</v>
      </c>
      <c r="C23" s="0" t="s">
        <v>2493</v>
      </c>
      <c r="D23" s="0" t="s">
        <v>2508</v>
      </c>
      <c r="E23" s="0" t="s">
        <v>2509</v>
      </c>
      <c r="F23" s="0" t="s">
        <v>2496</v>
      </c>
      <c r="G23" s="0" t="s">
        <v>1543</v>
      </c>
    </row>
    <row customHeight="1" ht="11.25">
      <c r="A24" s="374" t="s">
        <v>16</v>
      </c>
      <c r="B24" s="0" t="s">
        <v>2510</v>
      </c>
      <c r="C24" s="0" t="s">
        <v>2511</v>
      </c>
      <c r="D24" s="0" t="s">
        <v>2512</v>
      </c>
      <c r="E24" s="0" t="s">
        <v>2513</v>
      </c>
      <c r="F24" s="0" t="s">
        <v>2468</v>
      </c>
      <c r="G24" s="0" t="s">
        <v>1551</v>
      </c>
    </row>
    <row customHeight="1" ht="11.25">
      <c r="A25" s="374" t="s">
        <v>16</v>
      </c>
      <c r="B25" s="0" t="s">
        <v>2510</v>
      </c>
      <c r="C25" s="0" t="s">
        <v>2511</v>
      </c>
      <c r="D25" s="0" t="s">
        <v>2514</v>
      </c>
      <c r="E25" s="0" t="s">
        <v>2515</v>
      </c>
      <c r="F25" s="0" t="s">
        <v>2468</v>
      </c>
      <c r="G25" s="0" t="s">
        <v>1558</v>
      </c>
    </row>
    <row customHeight="1" ht="11.25">
      <c r="A26" s="374" t="s">
        <v>16</v>
      </c>
      <c r="B26" s="0" t="s">
        <v>2510</v>
      </c>
      <c r="C26" s="0" t="s">
        <v>2511</v>
      </c>
      <c r="D26" s="0" t="s">
        <v>2510</v>
      </c>
      <c r="E26" s="0" t="s">
        <v>2511</v>
      </c>
      <c r="F26" s="0" t="s">
        <v>2465</v>
      </c>
      <c r="G26" s="0" t="s">
        <v>1562</v>
      </c>
    </row>
    <row customHeight="1" ht="11.25">
      <c r="A27" s="374" t="s">
        <v>16</v>
      </c>
      <c r="B27" s="0" t="s">
        <v>2510</v>
      </c>
      <c r="C27" s="0" t="s">
        <v>2511</v>
      </c>
      <c r="D27" s="0" t="s">
        <v>2516</v>
      </c>
      <c r="E27" s="0" t="s">
        <v>2517</v>
      </c>
      <c r="F27" s="0" t="s">
        <v>2468</v>
      </c>
      <c r="G27" s="0" t="s">
        <v>1567</v>
      </c>
    </row>
    <row customHeight="1" ht="11.25">
      <c r="A28" s="374" t="s">
        <v>16</v>
      </c>
      <c r="B28" s="0" t="s">
        <v>2518</v>
      </c>
      <c r="C28" s="0" t="s">
        <v>2519</v>
      </c>
      <c r="D28" s="0" t="s">
        <v>2520</v>
      </c>
      <c r="E28" s="0" t="s">
        <v>2521</v>
      </c>
      <c r="F28" s="0" t="s">
        <v>2496</v>
      </c>
      <c r="G28" s="0" t="s">
        <v>1575</v>
      </c>
    </row>
    <row customHeight="1" ht="11.25">
      <c r="A29" s="374" t="s">
        <v>16</v>
      </c>
      <c r="B29" s="0" t="s">
        <v>2518</v>
      </c>
      <c r="C29" s="0" t="s">
        <v>2519</v>
      </c>
      <c r="D29" s="0" t="s">
        <v>2522</v>
      </c>
      <c r="E29" s="0" t="s">
        <v>2523</v>
      </c>
      <c r="F29" s="0" t="s">
        <v>2468</v>
      </c>
      <c r="G29" s="0" t="s">
        <v>1577</v>
      </c>
    </row>
    <row customHeight="1" ht="11.25">
      <c r="A30" s="374" t="s">
        <v>16</v>
      </c>
      <c r="B30" s="0" t="s">
        <v>2518</v>
      </c>
      <c r="C30" s="0" t="s">
        <v>2519</v>
      </c>
      <c r="D30" s="0" t="s">
        <v>2524</v>
      </c>
      <c r="E30" s="0" t="s">
        <v>2525</v>
      </c>
      <c r="F30" s="0" t="s">
        <v>2468</v>
      </c>
      <c r="G30" s="0" t="s">
        <v>1580</v>
      </c>
    </row>
    <row customHeight="1" ht="11.25">
      <c r="A31" s="374" t="s">
        <v>16</v>
      </c>
      <c r="B31" s="0" t="s">
        <v>2518</v>
      </c>
      <c r="C31" s="0" t="s">
        <v>2519</v>
      </c>
      <c r="D31" s="0" t="s">
        <v>2526</v>
      </c>
      <c r="E31" s="0" t="s">
        <v>2527</v>
      </c>
      <c r="F31" s="0" t="s">
        <v>2496</v>
      </c>
      <c r="G31" s="0" t="s">
        <v>1586</v>
      </c>
    </row>
    <row customHeight="1" ht="11.25">
      <c r="A32" s="374" t="s">
        <v>16</v>
      </c>
      <c r="B32" s="0" t="s">
        <v>2518</v>
      </c>
      <c r="C32" s="0" t="s">
        <v>2519</v>
      </c>
      <c r="D32" s="0" t="s">
        <v>2528</v>
      </c>
      <c r="E32" s="0" t="s">
        <v>2529</v>
      </c>
      <c r="F32" s="0" t="s">
        <v>2496</v>
      </c>
      <c r="G32" s="0" t="s">
        <v>1588</v>
      </c>
    </row>
    <row customHeight="1" ht="11.25">
      <c r="A33" s="374" t="s">
        <v>16</v>
      </c>
      <c r="B33" s="0" t="s">
        <v>2518</v>
      </c>
      <c r="C33" s="0" t="s">
        <v>2519</v>
      </c>
      <c r="D33" s="0" t="s">
        <v>2518</v>
      </c>
      <c r="E33" s="0" t="s">
        <v>2519</v>
      </c>
      <c r="F33" s="0" t="s">
        <v>2465</v>
      </c>
      <c r="G33" s="0" t="s">
        <v>1590</v>
      </c>
    </row>
    <row customHeight="1" ht="11.25">
      <c r="A34" s="374" t="s">
        <v>16</v>
      </c>
      <c r="B34" s="0" t="s">
        <v>2518</v>
      </c>
      <c r="C34" s="0" t="s">
        <v>2519</v>
      </c>
      <c r="D34" s="0" t="s">
        <v>2530</v>
      </c>
      <c r="E34" s="0" t="s">
        <v>2531</v>
      </c>
      <c r="F34" s="0" t="s">
        <v>2496</v>
      </c>
      <c r="G34" s="0" t="s">
        <v>1592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F0AA-F966-E03C-A427-FA36C4085EBD}"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2532</v>
      </c>
      <c r="B1" s="836" t="s">
        <v>2533</v>
      </c>
      <c r="C1" s="1160" t="s">
        <v>2534</v>
      </c>
      <c r="D1" s="836" t="s">
        <v>2535</v>
      </c>
      <c r="E1" s="836" t="s">
        <v>2536</v>
      </c>
      <c r="F1" s="1160" t="s">
        <v>2537</v>
      </c>
      <c r="G1" s="1160" t="s">
        <v>2538</v>
      </c>
      <c r="H1" s="1160" t="s">
        <v>2539</v>
      </c>
      <c r="I1" s="1160" t="s">
        <v>2540</v>
      </c>
    </row>
    <row customHeight="1" ht="11.25">
      <c r="A2" s="1692" t="s">
        <v>109</v>
      </c>
      <c r="B2" s="1692" t="s">
        <v>2541</v>
      </c>
      <c r="C2" s="1692" t="s">
        <v>28</v>
      </c>
      <c r="D2" s="1692" t="s">
        <v>2542</v>
      </c>
      <c r="E2" s="1692" t="s">
        <v>2543</v>
      </c>
      <c r="F2" s="1692" t="s">
        <v>28</v>
      </c>
      <c r="G2" s="1692" t="s">
        <v>28</v>
      </c>
      <c r="H2" s="1692" t="s">
        <v>28</v>
      </c>
      <c r="I2" s="1692" t="s">
        <v>28</v>
      </c>
    </row>
    <row customHeight="1" ht="11.25">
      <c r="A3" s="1692" t="s">
        <v>110</v>
      </c>
      <c r="B3" s="1692" t="s">
        <v>2544</v>
      </c>
      <c r="C3" s="1692" t="s">
        <v>28</v>
      </c>
      <c r="D3" s="1692" t="s">
        <v>2542</v>
      </c>
      <c r="E3" s="1692" t="s">
        <v>2545</v>
      </c>
      <c r="F3" s="1692" t="s">
        <v>28</v>
      </c>
      <c r="G3" s="1692" t="s">
        <v>28</v>
      </c>
      <c r="H3" s="1692" t="s">
        <v>28</v>
      </c>
      <c r="I3" s="1692" t="s">
        <v>28</v>
      </c>
    </row>
    <row customHeight="1" ht="11.25">
      <c r="A4" s="1692" t="s">
        <v>90</v>
      </c>
      <c r="B4" s="1692" t="s">
        <v>2546</v>
      </c>
      <c r="C4" s="1692" t="s">
        <v>28</v>
      </c>
      <c r="D4" s="1692" t="s">
        <v>2542</v>
      </c>
      <c r="E4" s="1692" t="s">
        <v>2547</v>
      </c>
      <c r="F4" s="1692" t="s">
        <v>28</v>
      </c>
      <c r="G4" s="1692" t="s">
        <v>28</v>
      </c>
      <c r="H4" s="1692" t="s">
        <v>28</v>
      </c>
      <c r="I4" s="1692" t="s">
        <v>28</v>
      </c>
    </row>
    <row customHeight="1" ht="11.25">
      <c r="A5" s="1692" t="s">
        <v>91</v>
      </c>
      <c r="B5" s="1692" t="s">
        <v>2548</v>
      </c>
      <c r="C5" s="1692" t="s">
        <v>28</v>
      </c>
      <c r="D5" s="1692" t="s">
        <v>2549</v>
      </c>
      <c r="E5" s="1692" t="s">
        <v>2550</v>
      </c>
      <c r="F5" s="1692" t="s">
        <v>28</v>
      </c>
      <c r="G5" s="1692" t="s">
        <v>28</v>
      </c>
      <c r="H5" s="1692" t="s">
        <v>28</v>
      </c>
      <c r="I5" s="1692" t="s">
        <v>28</v>
      </c>
    </row>
    <row customHeight="1" ht="11.25">
      <c r="A6" s="1692" t="s">
        <v>111</v>
      </c>
      <c r="B6" s="1692" t="s">
        <v>2551</v>
      </c>
      <c r="C6" s="1692" t="s">
        <v>28</v>
      </c>
      <c r="D6" s="1692" t="s">
        <v>2552</v>
      </c>
      <c r="E6" s="1692" t="s">
        <v>2553</v>
      </c>
      <c r="F6" s="1692" t="s">
        <v>28</v>
      </c>
      <c r="G6" s="1692" t="s">
        <v>28</v>
      </c>
      <c r="H6" s="1692" t="s">
        <v>28</v>
      </c>
      <c r="I6" s="1692" t="s">
        <v>28</v>
      </c>
    </row>
    <row customHeight="1" ht="11.25">
      <c r="A7" s="1692" t="s">
        <v>92</v>
      </c>
      <c r="B7" s="1692" t="s">
        <v>2554</v>
      </c>
      <c r="C7" s="1692" t="s">
        <v>28</v>
      </c>
      <c r="D7" s="1692" t="s">
        <v>2552</v>
      </c>
      <c r="E7" s="1692" t="s">
        <v>2553</v>
      </c>
      <c r="F7" s="1692" t="s">
        <v>28</v>
      </c>
      <c r="G7" s="1692" t="s">
        <v>28</v>
      </c>
      <c r="H7" s="1692" t="s">
        <v>28</v>
      </c>
      <c r="I7" s="1692" t="s">
        <v>28</v>
      </c>
    </row>
    <row customHeight="1" ht="11.25">
      <c r="A8" s="1692" t="s">
        <v>93</v>
      </c>
      <c r="B8" s="1692" t="s">
        <v>2555</v>
      </c>
      <c r="C8" s="1692" t="s">
        <v>28</v>
      </c>
      <c r="D8" s="1692" t="s">
        <v>2552</v>
      </c>
      <c r="E8" s="1692" t="s">
        <v>2553</v>
      </c>
      <c r="F8" s="1692" t="s">
        <v>28</v>
      </c>
      <c r="G8" s="1692" t="s">
        <v>28</v>
      </c>
      <c r="H8" s="1692" t="s">
        <v>28</v>
      </c>
      <c r="I8" s="1692" t="s">
        <v>28</v>
      </c>
    </row>
    <row customHeight="1" ht="11.25">
      <c r="A9" s="1692" t="s">
        <v>99</v>
      </c>
      <c r="B9" s="1692" t="s">
        <v>2556</v>
      </c>
      <c r="C9" s="1692" t="s">
        <v>28</v>
      </c>
      <c r="D9" s="1692" t="s">
        <v>2552</v>
      </c>
      <c r="E9" s="1692" t="s">
        <v>2553</v>
      </c>
      <c r="F9" s="1692" t="s">
        <v>28</v>
      </c>
      <c r="G9" s="1692" t="s">
        <v>28</v>
      </c>
      <c r="H9" s="1692" t="s">
        <v>28</v>
      </c>
      <c r="I9" s="1692" t="s">
        <v>28</v>
      </c>
    </row>
    <row customHeight="1" ht="11.25">
      <c r="A10" s="1692" t="s">
        <v>147</v>
      </c>
      <c r="B10" s="1692" t="s">
        <v>2557</v>
      </c>
      <c r="C10" s="1692" t="s">
        <v>28</v>
      </c>
      <c r="D10" s="1692" t="s">
        <v>2558</v>
      </c>
      <c r="E10" s="1692" t="s">
        <v>2550</v>
      </c>
      <c r="F10" s="1692" t="s">
        <v>28</v>
      </c>
      <c r="G10" s="1692" t="s">
        <v>28</v>
      </c>
      <c r="H10" s="1692" t="s">
        <v>28</v>
      </c>
      <c r="I10" s="1692" t="s">
        <v>28</v>
      </c>
    </row>
    <row customHeight="1" ht="11.25">
      <c r="A11" s="1692" t="s">
        <v>148</v>
      </c>
      <c r="B11" s="1692" t="s">
        <v>2559</v>
      </c>
      <c r="C11" s="1692" t="s">
        <v>28</v>
      </c>
      <c r="D11" s="1692" t="s">
        <v>2549</v>
      </c>
      <c r="E11" s="1692" t="s">
        <v>2550</v>
      </c>
      <c r="F11" s="1692" t="s">
        <v>28</v>
      </c>
      <c r="G11" s="1692" t="s">
        <v>28</v>
      </c>
      <c r="H11" s="1692" t="s">
        <v>28</v>
      </c>
      <c r="I11"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5405B-533B-CEEA-B084-02DB382C6C3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FC889-0F8A-0896-979D-F4C4F42DD9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2560</v>
      </c>
    </row>
    <row customHeight="1" ht="11.25">
      <c r="A2" s="65" t="s">
        <v>98</v>
      </c>
      <c r="B2" s="65" t="s">
        <v>2561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E94A4-6FBA-5448-E755-AF1486D804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2562</v>
      </c>
      <c r="B1" s="836" t="s">
        <v>2563</v>
      </c>
    </row>
    <row customHeight="1" ht="11.25">
      <c r="A2" s="836">
        <v>4213775</v>
      </c>
      <c r="B2" s="836" t="s">
        <v>1225</v>
      </c>
    </row>
    <row customHeight="1" ht="11.25">
      <c r="A3" s="836">
        <v>4213784</v>
      </c>
      <c r="B3" s="836" t="s">
        <v>1259</v>
      </c>
    </row>
    <row customHeight="1" ht="11.25">
      <c r="A4" s="836">
        <v>4213781</v>
      </c>
      <c r="B4" s="836" t="s">
        <v>1252</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1393</v>
      </c>
    </row>
    <row customHeight="1" ht="11.25">
      <c r="A10" s="836">
        <v>4213783</v>
      </c>
      <c r="B10" s="836" t="s">
        <v>1408</v>
      </c>
    </row>
    <row customHeight="1" ht="11.25">
      <c r="A11" s="836">
        <v>4213782</v>
      </c>
      <c r="B11" s="83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87F41-498A-1928-C0AD-C98436F651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2562</v>
      </c>
      <c r="B1" s="836" t="s">
        <v>2564</v>
      </c>
    </row>
    <row customHeight="1" ht="11.25">
      <c r="A2" s="836" t="s">
        <v>2565</v>
      </c>
      <c r="B2" s="836" t="s">
        <v>1505</v>
      </c>
    </row>
    <row customHeight="1" ht="11.25">
      <c r="A3" s="836" t="s">
        <v>2566</v>
      </c>
      <c r="B3" s="836" t="s">
        <v>1515</v>
      </c>
    </row>
    <row customHeight="1" ht="11.25">
      <c r="A4" s="836" t="s">
        <v>2567</v>
      </c>
      <c r="B4" s="836" t="s">
        <v>1524</v>
      </c>
    </row>
    <row customHeight="1" ht="11.25">
      <c r="A5" s="836" t="s">
        <v>2568</v>
      </c>
      <c r="B5" s="836" t="s">
        <v>1533</v>
      </c>
    </row>
    <row customHeight="1" ht="11.25">
      <c r="A6" s="836" t="s">
        <v>2569</v>
      </c>
      <c r="B6" s="836" t="s">
        <v>1539</v>
      </c>
    </row>
    <row customHeight="1" ht="11.25">
      <c r="A7" s="836" t="s">
        <v>2570</v>
      </c>
      <c r="B7" s="836" t="s">
        <v>1547</v>
      </c>
    </row>
    <row customHeight="1" ht="11.25">
      <c r="A8" s="836" t="s">
        <v>2571</v>
      </c>
      <c r="B8" s="836" t="s">
        <v>1554</v>
      </c>
    </row>
    <row customHeight="1" ht="11.25">
      <c r="A9" s="836" t="s">
        <v>2572</v>
      </c>
      <c r="B9" s="836" t="s">
        <v>1560</v>
      </c>
    </row>
    <row customHeight="1" ht="11.25">
      <c r="A10" s="836" t="s">
        <v>2573</v>
      </c>
      <c r="B10" s="836" t="s">
        <v>1564</v>
      </c>
    </row>
    <row customHeight="1" ht="11.25">
      <c r="A11" s="836" t="s">
        <v>2574</v>
      </c>
      <c r="B11" s="836" t="s">
        <v>1571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3A601-B077-26A4-FE1B-C78D3936B63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4" t="s">
        <v>2456</v>
      </c>
      <c r="B1" s="374" t="s">
        <v>2457</v>
      </c>
      <c r="C1" s="374" t="s">
        <v>2458</v>
      </c>
      <c r="D1" s="374" t="s">
        <v>2459</v>
      </c>
      <c r="E1" s="0" t="s">
        <v>2460</v>
      </c>
      <c r="F1" s="0" t="s">
        <v>2461</v>
      </c>
      <c r="G1" s="0" t="s">
        <v>2462</v>
      </c>
    </row>
    <row customHeight="1" ht="11.25">
      <c r="A2" s="0" t="s">
        <v>16</v>
      </c>
      <c r="B2" s="0" t="s">
        <v>2463</v>
      </c>
      <c r="C2" s="0" t="s">
        <v>2464</v>
      </c>
      <c r="D2" s="0" t="s">
        <v>2463</v>
      </c>
      <c r="E2" s="0" t="s">
        <v>2464</v>
      </c>
      <c r="F2" s="0" t="s">
        <v>2465</v>
      </c>
      <c r="G2" s="0" t="s">
        <v>109</v>
      </c>
    </row>
    <row customHeight="1" ht="11.25">
      <c r="A3" s="0" t="s">
        <v>16</v>
      </c>
      <c r="B3" s="0" t="s">
        <v>2463</v>
      </c>
      <c r="C3" s="0" t="s">
        <v>2464</v>
      </c>
      <c r="D3" s="0" t="s">
        <v>2466</v>
      </c>
      <c r="E3" s="0" t="s">
        <v>2467</v>
      </c>
      <c r="F3" s="0" t="s">
        <v>2468</v>
      </c>
      <c r="G3" s="0" t="s">
        <v>110</v>
      </c>
    </row>
    <row customHeight="1" ht="11.25">
      <c r="A4" s="0" t="s">
        <v>16</v>
      </c>
      <c r="B4" s="0" t="s">
        <v>2463</v>
      </c>
      <c r="C4" s="0" t="s">
        <v>2464</v>
      </c>
      <c r="D4" s="0" t="s">
        <v>2469</v>
      </c>
      <c r="E4" s="0" t="s">
        <v>2470</v>
      </c>
      <c r="F4" s="0" t="s">
        <v>2468</v>
      </c>
      <c r="G4" s="0" t="s">
        <v>90</v>
      </c>
    </row>
    <row customHeight="1" ht="11.25">
      <c r="A5" s="0" t="s">
        <v>16</v>
      </c>
      <c r="B5" s="0" t="s">
        <v>2463</v>
      </c>
      <c r="C5" s="0" t="s">
        <v>2464</v>
      </c>
      <c r="D5" s="0" t="s">
        <v>2471</v>
      </c>
      <c r="E5" s="0" t="s">
        <v>2472</v>
      </c>
      <c r="F5" s="0" t="s">
        <v>2468</v>
      </c>
      <c r="G5" s="0" t="s">
        <v>91</v>
      </c>
    </row>
    <row customHeight="1" ht="11.25">
      <c r="A6" s="0" t="s">
        <v>16</v>
      </c>
      <c r="B6" s="0" t="s">
        <v>2463</v>
      </c>
      <c r="C6" s="0" t="s">
        <v>2464</v>
      </c>
      <c r="D6" s="0" t="s">
        <v>2473</v>
      </c>
      <c r="E6" s="0" t="s">
        <v>2474</v>
      </c>
      <c r="F6" s="0" t="s">
        <v>2468</v>
      </c>
      <c r="G6" s="0" t="s">
        <v>111</v>
      </c>
    </row>
    <row customHeight="1" ht="11.25">
      <c r="A7" s="0" t="s">
        <v>16</v>
      </c>
      <c r="B7" s="0" t="s">
        <v>2463</v>
      </c>
      <c r="C7" s="0" t="s">
        <v>2464</v>
      </c>
      <c r="D7" s="0" t="s">
        <v>2475</v>
      </c>
      <c r="E7" s="0" t="s">
        <v>2476</v>
      </c>
      <c r="F7" s="0" t="s">
        <v>2468</v>
      </c>
      <c r="G7" s="0" t="s">
        <v>92</v>
      </c>
    </row>
    <row customHeight="1" ht="11.25">
      <c r="A8" s="0" t="s">
        <v>16</v>
      </c>
      <c r="B8" s="0" t="s">
        <v>2463</v>
      </c>
      <c r="C8" s="0" t="s">
        <v>2464</v>
      </c>
      <c r="D8" s="0" t="s">
        <v>2477</v>
      </c>
      <c r="E8" s="0" t="s">
        <v>2478</v>
      </c>
      <c r="F8" s="0" t="s">
        <v>2468</v>
      </c>
      <c r="G8" s="0" t="s">
        <v>93</v>
      </c>
    </row>
    <row customHeight="1" ht="11.25">
      <c r="A9" s="0" t="s">
        <v>16</v>
      </c>
      <c r="B9" s="0" t="s">
        <v>100</v>
      </c>
      <c r="C9" s="0" t="s">
        <v>101</v>
      </c>
      <c r="D9" s="0" t="s">
        <v>100</v>
      </c>
      <c r="E9" s="0" t="s">
        <v>101</v>
      </c>
      <c r="F9" s="0" t="s">
        <v>2479</v>
      </c>
      <c r="G9" s="0" t="s">
        <v>99</v>
      </c>
    </row>
    <row customHeight="1" ht="11.25">
      <c r="A10" s="0" t="s">
        <v>16</v>
      </c>
      <c r="B10" s="0" t="s">
        <v>2480</v>
      </c>
      <c r="C10" s="0" t="s">
        <v>2481</v>
      </c>
      <c r="D10" s="0" t="s">
        <v>2482</v>
      </c>
      <c r="E10" s="0" t="s">
        <v>2483</v>
      </c>
      <c r="F10" s="0" t="s">
        <v>2468</v>
      </c>
      <c r="G10" s="0" t="s">
        <v>147</v>
      </c>
    </row>
    <row customHeight="1" ht="11.25">
      <c r="A11" s="0" t="s">
        <v>16</v>
      </c>
      <c r="B11" s="0" t="s">
        <v>2480</v>
      </c>
      <c r="C11" s="0" t="s">
        <v>2481</v>
      </c>
      <c r="D11" s="0" t="s">
        <v>2484</v>
      </c>
      <c r="E11" s="0" t="s">
        <v>2485</v>
      </c>
      <c r="F11" s="0" t="s">
        <v>2468</v>
      </c>
      <c r="G11" s="0" t="s">
        <v>148</v>
      </c>
    </row>
    <row customHeight="1" ht="11.25">
      <c r="A12" s="0" t="s">
        <v>16</v>
      </c>
      <c r="B12" s="0" t="s">
        <v>2480</v>
      </c>
      <c r="C12" s="0" t="s">
        <v>2481</v>
      </c>
      <c r="D12" s="0" t="s">
        <v>2486</v>
      </c>
      <c r="E12" s="0" t="s">
        <v>2487</v>
      </c>
      <c r="F12" s="0" t="s">
        <v>2468</v>
      </c>
      <c r="G12" s="0" t="s">
        <v>149</v>
      </c>
    </row>
    <row customHeight="1" ht="11.25">
      <c r="A13" s="0" t="s">
        <v>16</v>
      </c>
      <c r="B13" s="0" t="s">
        <v>2480</v>
      </c>
      <c r="C13" s="0" t="s">
        <v>2481</v>
      </c>
      <c r="D13" s="0" t="s">
        <v>2488</v>
      </c>
      <c r="E13" s="0" t="s">
        <v>2489</v>
      </c>
      <c r="F13" s="0" t="s">
        <v>2468</v>
      </c>
      <c r="G13" s="0" t="s">
        <v>150</v>
      </c>
    </row>
    <row customHeight="1" ht="11.25">
      <c r="A14" s="0" t="s">
        <v>16</v>
      </c>
      <c r="B14" s="0" t="s">
        <v>2480</v>
      </c>
      <c r="C14" s="0" t="s">
        <v>2481</v>
      </c>
      <c r="D14" s="0" t="s">
        <v>2480</v>
      </c>
      <c r="E14" s="0" t="s">
        <v>2481</v>
      </c>
      <c r="F14" s="0" t="s">
        <v>2465</v>
      </c>
      <c r="G14" s="0" t="s">
        <v>151</v>
      </c>
    </row>
    <row customHeight="1" ht="11.25">
      <c r="A15" s="0" t="s">
        <v>16</v>
      </c>
      <c r="B15" s="0" t="s">
        <v>2480</v>
      </c>
      <c r="C15" s="0" t="s">
        <v>2481</v>
      </c>
      <c r="D15" s="0" t="s">
        <v>2490</v>
      </c>
      <c r="E15" s="0" t="s">
        <v>2491</v>
      </c>
      <c r="F15" s="0" t="s">
        <v>2468</v>
      </c>
      <c r="G15" s="0" t="s">
        <v>152</v>
      </c>
    </row>
    <row customHeight="1" ht="11.25">
      <c r="A16" s="0" t="s">
        <v>16</v>
      </c>
      <c r="B16" s="0" t="s">
        <v>2492</v>
      </c>
      <c r="C16" s="0" t="s">
        <v>2493</v>
      </c>
      <c r="D16" s="0" t="s">
        <v>2494</v>
      </c>
      <c r="E16" s="0" t="s">
        <v>2495</v>
      </c>
      <c r="F16" s="0" t="s">
        <v>2496</v>
      </c>
      <c r="G16" s="0" t="s">
        <v>1468</v>
      </c>
    </row>
    <row customHeight="1" ht="11.25">
      <c r="A17" s="0" t="s">
        <v>16</v>
      </c>
      <c r="B17" s="0" t="s">
        <v>2492</v>
      </c>
      <c r="C17" s="0" t="s">
        <v>2493</v>
      </c>
      <c r="D17" s="0" t="s">
        <v>2497</v>
      </c>
      <c r="E17" s="0" t="s">
        <v>2498</v>
      </c>
      <c r="F17" s="0" t="s">
        <v>2496</v>
      </c>
      <c r="G17" s="0" t="s">
        <v>1473</v>
      </c>
    </row>
    <row customHeight="1" ht="11.25">
      <c r="A18" s="0" t="s">
        <v>16</v>
      </c>
      <c r="B18" s="0" t="s">
        <v>2492</v>
      </c>
      <c r="C18" s="0" t="s">
        <v>2493</v>
      </c>
      <c r="D18" s="0" t="s">
        <v>2499</v>
      </c>
      <c r="E18" s="0" t="s">
        <v>2500</v>
      </c>
      <c r="F18" s="0" t="s">
        <v>2496</v>
      </c>
      <c r="G18" s="0" t="s">
        <v>1485</v>
      </c>
    </row>
    <row customHeight="1" ht="11.25">
      <c r="A19" s="0" t="s">
        <v>16</v>
      </c>
      <c r="B19" s="0" t="s">
        <v>2492</v>
      </c>
      <c r="C19" s="0" t="s">
        <v>2493</v>
      </c>
      <c r="D19" s="0" t="s">
        <v>2501</v>
      </c>
      <c r="E19" s="0" t="s">
        <v>2502</v>
      </c>
      <c r="F19" s="0" t="s">
        <v>2496</v>
      </c>
      <c r="G19" s="0" t="s">
        <v>1499</v>
      </c>
    </row>
    <row customHeight="1" ht="11.25">
      <c r="A20" s="0" t="s">
        <v>16</v>
      </c>
      <c r="B20" s="0" t="s">
        <v>2492</v>
      </c>
      <c r="C20" s="0" t="s">
        <v>2493</v>
      </c>
      <c r="D20" s="0" t="s">
        <v>2492</v>
      </c>
      <c r="E20" s="0" t="s">
        <v>2493</v>
      </c>
      <c r="F20" s="0" t="s">
        <v>2465</v>
      </c>
      <c r="G20" s="0" t="s">
        <v>1511</v>
      </c>
    </row>
    <row customHeight="1" ht="11.25">
      <c r="A21" s="0" t="s">
        <v>16</v>
      </c>
      <c r="B21" s="0" t="s">
        <v>2492</v>
      </c>
      <c r="C21" s="0" t="s">
        <v>2493</v>
      </c>
      <c r="D21" s="0" t="s">
        <v>2503</v>
      </c>
      <c r="E21" s="0" t="s">
        <v>2504</v>
      </c>
      <c r="F21" s="0" t="s">
        <v>2505</v>
      </c>
      <c r="G21" s="0" t="s">
        <v>1520</v>
      </c>
    </row>
    <row customHeight="1" ht="11.25">
      <c r="A22" s="0" t="s">
        <v>16</v>
      </c>
      <c r="B22" s="0" t="s">
        <v>2492</v>
      </c>
      <c r="C22" s="0" t="s">
        <v>2493</v>
      </c>
      <c r="D22" s="0" t="s">
        <v>2506</v>
      </c>
      <c r="E22" s="0" t="s">
        <v>2507</v>
      </c>
      <c r="F22" s="0" t="s">
        <v>2468</v>
      </c>
      <c r="G22" s="0" t="s">
        <v>1536</v>
      </c>
    </row>
    <row customHeight="1" ht="11.25">
      <c r="A23" s="0" t="s">
        <v>16</v>
      </c>
      <c r="B23" s="0" t="s">
        <v>2492</v>
      </c>
      <c r="C23" s="0" t="s">
        <v>2493</v>
      </c>
      <c r="D23" s="0" t="s">
        <v>2508</v>
      </c>
      <c r="E23" s="0" t="s">
        <v>2509</v>
      </c>
      <c r="F23" s="0" t="s">
        <v>2496</v>
      </c>
      <c r="G23" s="0" t="s">
        <v>1543</v>
      </c>
    </row>
    <row customHeight="1" ht="11.25">
      <c r="A24" s="0" t="s">
        <v>16</v>
      </c>
      <c r="B24" s="0" t="s">
        <v>2510</v>
      </c>
      <c r="C24" s="0" t="s">
        <v>2511</v>
      </c>
      <c r="D24" s="0" t="s">
        <v>2512</v>
      </c>
      <c r="E24" s="0" t="s">
        <v>2513</v>
      </c>
      <c r="F24" s="0" t="s">
        <v>2468</v>
      </c>
      <c r="G24" s="0" t="s">
        <v>1551</v>
      </c>
    </row>
    <row customHeight="1" ht="11.25">
      <c r="A25" s="0" t="s">
        <v>16</v>
      </c>
      <c r="B25" s="0" t="s">
        <v>2510</v>
      </c>
      <c r="C25" s="0" t="s">
        <v>2511</v>
      </c>
      <c r="D25" s="0" t="s">
        <v>2514</v>
      </c>
      <c r="E25" s="0" t="s">
        <v>2515</v>
      </c>
      <c r="F25" s="0" t="s">
        <v>2468</v>
      </c>
      <c r="G25" s="0" t="s">
        <v>1558</v>
      </c>
    </row>
    <row customHeight="1" ht="11.25">
      <c r="A26" s="0" t="s">
        <v>16</v>
      </c>
      <c r="B26" s="0" t="s">
        <v>2510</v>
      </c>
      <c r="C26" s="0" t="s">
        <v>2511</v>
      </c>
      <c r="D26" s="0" t="s">
        <v>2510</v>
      </c>
      <c r="E26" s="0" t="s">
        <v>2511</v>
      </c>
      <c r="F26" s="0" t="s">
        <v>2465</v>
      </c>
      <c r="G26" s="0" t="s">
        <v>1562</v>
      </c>
    </row>
    <row customHeight="1" ht="11.25">
      <c r="A27" s="0" t="s">
        <v>16</v>
      </c>
      <c r="B27" s="0" t="s">
        <v>2510</v>
      </c>
      <c r="C27" s="0" t="s">
        <v>2511</v>
      </c>
      <c r="D27" s="0" t="s">
        <v>2516</v>
      </c>
      <c r="E27" s="0" t="s">
        <v>2517</v>
      </c>
      <c r="F27" s="0" t="s">
        <v>2468</v>
      </c>
      <c r="G27" s="0" t="s">
        <v>1567</v>
      </c>
    </row>
    <row customHeight="1" ht="11.25">
      <c r="A28" s="0" t="s">
        <v>16</v>
      </c>
      <c r="B28" s="0" t="s">
        <v>2518</v>
      </c>
      <c r="C28" s="0" t="s">
        <v>2519</v>
      </c>
      <c r="D28" s="0" t="s">
        <v>2520</v>
      </c>
      <c r="E28" s="0" t="s">
        <v>2521</v>
      </c>
      <c r="F28" s="0" t="s">
        <v>2496</v>
      </c>
      <c r="G28" s="0" t="s">
        <v>1575</v>
      </c>
    </row>
    <row customHeight="1" ht="11.25">
      <c r="A29" s="0" t="s">
        <v>16</v>
      </c>
      <c r="B29" s="0" t="s">
        <v>2518</v>
      </c>
      <c r="C29" s="0" t="s">
        <v>2519</v>
      </c>
      <c r="D29" s="0" t="s">
        <v>2522</v>
      </c>
      <c r="E29" s="0" t="s">
        <v>2523</v>
      </c>
      <c r="F29" s="0" t="s">
        <v>2468</v>
      </c>
      <c r="G29" s="0" t="s">
        <v>1577</v>
      </c>
    </row>
    <row customHeight="1" ht="11.25">
      <c r="A30" s="0" t="s">
        <v>16</v>
      </c>
      <c r="B30" s="0" t="s">
        <v>2518</v>
      </c>
      <c r="C30" s="0" t="s">
        <v>2519</v>
      </c>
      <c r="D30" s="0" t="s">
        <v>2524</v>
      </c>
      <c r="E30" s="0" t="s">
        <v>2525</v>
      </c>
      <c r="F30" s="0" t="s">
        <v>2468</v>
      </c>
      <c r="G30" s="0" t="s">
        <v>1580</v>
      </c>
    </row>
    <row customHeight="1" ht="11.25">
      <c r="A31" s="0" t="s">
        <v>16</v>
      </c>
      <c r="B31" s="0" t="s">
        <v>2518</v>
      </c>
      <c r="C31" s="0" t="s">
        <v>2519</v>
      </c>
      <c r="D31" s="0" t="s">
        <v>2526</v>
      </c>
      <c r="E31" s="0" t="s">
        <v>2527</v>
      </c>
      <c r="F31" s="0" t="s">
        <v>2496</v>
      </c>
      <c r="G31" s="0" t="s">
        <v>1586</v>
      </c>
    </row>
    <row customHeight="1" ht="11.25">
      <c r="A32" s="0" t="s">
        <v>16</v>
      </c>
      <c r="B32" s="0" t="s">
        <v>2518</v>
      </c>
      <c r="C32" s="0" t="s">
        <v>2519</v>
      </c>
      <c r="D32" s="0" t="s">
        <v>2528</v>
      </c>
      <c r="E32" s="0" t="s">
        <v>2529</v>
      </c>
      <c r="F32" s="0" t="s">
        <v>2496</v>
      </c>
      <c r="G32" s="0" t="s">
        <v>1588</v>
      </c>
    </row>
    <row customHeight="1" ht="11.25">
      <c r="A33" s="0" t="s">
        <v>16</v>
      </c>
      <c r="B33" s="0" t="s">
        <v>2518</v>
      </c>
      <c r="C33" s="0" t="s">
        <v>2519</v>
      </c>
      <c r="D33" s="0" t="s">
        <v>2518</v>
      </c>
      <c r="E33" s="0" t="s">
        <v>2519</v>
      </c>
      <c r="F33" s="0" t="s">
        <v>2465</v>
      </c>
      <c r="G33" s="0" t="s">
        <v>1590</v>
      </c>
    </row>
    <row customHeight="1" ht="11.25">
      <c r="A34" s="0" t="s">
        <v>16</v>
      </c>
      <c r="B34" s="0" t="s">
        <v>2518</v>
      </c>
      <c r="C34" s="0" t="s">
        <v>2519</v>
      </c>
      <c r="D34" s="0" t="s">
        <v>2530</v>
      </c>
      <c r="E34" s="0" t="s">
        <v>2531</v>
      </c>
      <c r="F34" s="0" t="s">
        <v>2496</v>
      </c>
      <c r="G34" s="0" t="s">
        <v>1592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48C01-2AC2-483E-64CC-0C48953BE8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2575</v>
      </c>
      <c r="B1" s="836" t="s">
        <v>2576</v>
      </c>
      <c r="C1" s="836" t="s">
        <v>1171</v>
      </c>
    </row>
    <row customHeight="1" ht="11.25">
      <c r="A2" s="836">
        <v>4189678</v>
      </c>
      <c r="B2" s="836" t="s">
        <v>2577</v>
      </c>
      <c r="C2" s="836" t="s">
        <v>2578</v>
      </c>
    </row>
    <row customHeight="1" ht="11.25">
      <c r="A3" s="836">
        <v>4190415</v>
      </c>
      <c r="B3" s="836" t="s">
        <v>2579</v>
      </c>
      <c r="C3" s="836" t="s">
        <v>2578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F0043-A8FE-8BF4-6151-E209C30576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2580</v>
      </c>
      <c r="B1" s="164" t="s">
        <v>2581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BC61-F776-D9DD-A8AE-923407D143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2582</v>
      </c>
      <c r="B1" s="0" t="b">
        <v>1</v>
      </c>
    </row>
    <row customHeight="1" ht="11.25">
      <c r="A2" s="0" t="s">
        <v>2583</v>
      </c>
      <c r="B2" s="0" t="b">
        <v>0</v>
      </c>
    </row>
    <row customHeight="1" ht="11.25">
      <c r="A3" s="0" t="s">
        <v>2584</v>
      </c>
      <c r="B3" s="0" t="b">
        <v>1</v>
      </c>
    </row>
    <row customHeight="1" ht="11.25">
      <c r="A4" s="0" t="s">
        <v>2585</v>
      </c>
      <c r="B4" s="0" t="b">
        <v>0</v>
      </c>
    </row>
    <row customHeight="1" ht="11.25">
      <c r="A5" s="0" t="s">
        <v>2586</v>
      </c>
      <c r="B5" s="0" t="b">
        <v>0</v>
      </c>
    </row>
    <row customHeight="1" ht="11.25">
      <c r="A6" s="0" t="s">
        <v>2587</v>
      </c>
      <c r="B6" s="0" t="b">
        <v>0</v>
      </c>
    </row>
    <row customHeight="1" ht="11.25">
      <c r="A7" s="0" t="s">
        <v>2588</v>
      </c>
      <c r="B7" s="0" t="b">
        <v>0</v>
      </c>
    </row>
    <row customHeight="1" ht="11.25">
      <c r="A8" s="0" t="s">
        <v>2589</v>
      </c>
      <c r="B8" s="0" t="b">
        <v>0</v>
      </c>
    </row>
    <row customHeight="1" ht="11.25">
      <c r="A9" s="0" t="s">
        <v>2590</v>
      </c>
      <c r="B9" s="0" t="b">
        <v>0</v>
      </c>
    </row>
    <row customHeight="1" ht="11.25">
      <c r="A10" s="0" t="s">
        <v>2591</v>
      </c>
      <c r="B10" s="0" t="b">
        <v>0</v>
      </c>
    </row>
    <row customHeight="1" ht="11.25">
      <c r="A11" s="0" t="s">
        <v>2592</v>
      </c>
      <c r="B11" s="0" t="b">
        <v>0</v>
      </c>
    </row>
    <row customHeight="1" ht="11.25">
      <c r="A12" s="0" t="s">
        <v>2593</v>
      </c>
      <c r="B12" s="0" t="b">
        <v>0</v>
      </c>
    </row>
    <row customHeight="1" ht="11.25">
      <c r="A13" s="0" t="s">
        <v>2594</v>
      </c>
      <c r="B13" s="0" t="b">
        <v>0</v>
      </c>
    </row>
    <row customHeight="1" ht="11.25">
      <c r="A14" s="0" t="s">
        <v>2595</v>
      </c>
      <c r="B14" s="0" t="b">
        <v>1</v>
      </c>
    </row>
    <row customHeight="1" ht="11.25">
      <c r="A15" s="0" t="s">
        <v>2596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B4394-E838-B2CA-8ADE-742C8BD762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F306D-F273-2836-0A54-D7629CBB0A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2597</v>
      </c>
      <c r="B1" s="68" t="s">
        <v>2598</v>
      </c>
    </row>
    <row customHeight="1" ht="11.25">
      <c r="A2" s="65" t="s">
        <v>2599</v>
      </c>
      <c r="B2" s="65" t="s">
        <v>2600</v>
      </c>
    </row>
    <row customHeight="1" ht="11.25">
      <c r="A3" s="65" t="s">
        <v>2601</v>
      </c>
      <c r="B3" s="65" t="s">
        <v>2602</v>
      </c>
    </row>
    <row customHeight="1" ht="11.25">
      <c r="A4" s="65" t="s">
        <v>2603</v>
      </c>
      <c r="B4" s="65" t="s">
        <v>2604</v>
      </c>
    </row>
    <row customHeight="1" ht="11.25">
      <c r="A5" s="65" t="s">
        <v>2605</v>
      </c>
      <c r="B5" s="65" t="s">
        <v>2606</v>
      </c>
    </row>
    <row customHeight="1" ht="11.25">
      <c r="A6" s="65" t="s">
        <v>2607</v>
      </c>
      <c r="B6" s="65" t="s">
        <v>2608</v>
      </c>
    </row>
    <row customHeight="1" ht="11.25">
      <c r="A7" s="65" t="s">
        <v>2609</v>
      </c>
      <c r="B7" s="65" t="s">
        <v>2610</v>
      </c>
    </row>
    <row customHeight="1" ht="11.25">
      <c r="A8" s="65" t="s">
        <v>2611</v>
      </c>
      <c r="B8" s="65" t="s">
        <v>2612</v>
      </c>
    </row>
    <row customHeight="1" ht="11.25">
      <c r="A9" s="65" t="s">
        <v>2613</v>
      </c>
      <c r="B9" s="65" t="s">
        <v>2614</v>
      </c>
    </row>
    <row customHeight="1" ht="11.25">
      <c r="A10" s="65" t="s">
        <v>2615</v>
      </c>
      <c r="B10" s="65" t="s">
        <v>2616</v>
      </c>
    </row>
    <row customHeight="1" ht="11.25">
      <c r="A11" s="65" t="s">
        <v>2617</v>
      </c>
      <c r="B11" s="65" t="s">
        <v>2618</v>
      </c>
    </row>
    <row customHeight="1" ht="11.25">
      <c r="A12" s="65" t="s">
        <v>2619</v>
      </c>
      <c r="B12" s="65" t="s">
        <v>2620</v>
      </c>
    </row>
    <row customHeight="1" ht="11.25">
      <c r="A13" s="65" t="s">
        <v>2621</v>
      </c>
      <c r="B13" s="65" t="s">
        <v>2622</v>
      </c>
    </row>
    <row customHeight="1" ht="11.25">
      <c r="A14" s="65" t="s">
        <v>2623</v>
      </c>
      <c r="B14" s="65" t="s">
        <v>2624</v>
      </c>
    </row>
    <row customHeight="1" ht="11.25">
      <c r="A15" s="65" t="s">
        <v>2625</v>
      </c>
      <c r="B15" s="65" t="s">
        <v>2626</v>
      </c>
    </row>
    <row customHeight="1" ht="11.25">
      <c r="A16" s="65" t="s">
        <v>2627</v>
      </c>
      <c r="B16" s="65" t="s">
        <v>2628</v>
      </c>
    </row>
    <row customHeight="1" ht="11.25">
      <c r="A17" s="65" t="s">
        <v>2629</v>
      </c>
      <c r="B17" s="65" t="s">
        <v>2630</v>
      </c>
    </row>
    <row customHeight="1" ht="11.25">
      <c r="A18" s="65" t="s">
        <v>2631</v>
      </c>
      <c r="B18" s="65" t="s">
        <v>2632</v>
      </c>
    </row>
    <row customHeight="1" ht="11.25">
      <c r="A19" s="65" t="s">
        <v>2633</v>
      </c>
      <c r="B19" s="65" t="s">
        <v>2634</v>
      </c>
    </row>
    <row customHeight="1" ht="11.25">
      <c r="A20" s="65" t="s">
        <v>2635</v>
      </c>
      <c r="B20" s="65" t="s">
        <v>2636</v>
      </c>
    </row>
    <row customHeight="1" ht="11.25">
      <c r="A21" s="65" t="s">
        <v>2637</v>
      </c>
      <c r="B21" s="65" t="s">
        <v>2638</v>
      </c>
    </row>
    <row customHeight="1" ht="11.25">
      <c r="A22" s="65" t="s">
        <v>2639</v>
      </c>
      <c r="B22" s="65" t="s">
        <v>2640</v>
      </c>
    </row>
    <row customHeight="1" ht="11.25">
      <c r="A23" s="65" t="s">
        <v>2641</v>
      </c>
      <c r="B23" s="65" t="s">
        <v>2642</v>
      </c>
    </row>
    <row customHeight="1" ht="11.25">
      <c r="A24" s="65" t="s">
        <v>2643</v>
      </c>
      <c r="B24" s="65" t="s">
        <v>2644</v>
      </c>
    </row>
    <row customHeight="1" ht="11.25">
      <c r="A25" s="65" t="s">
        <v>2645</v>
      </c>
      <c r="B25" s="65" t="s">
        <v>2646</v>
      </c>
    </row>
    <row customHeight="1" ht="11.25">
      <c r="A26" s="65" t="s">
        <v>2647</v>
      </c>
      <c r="B26" s="65" t="s">
        <v>2648</v>
      </c>
    </row>
    <row customHeight="1" ht="11.25">
      <c r="A27" s="65" t="s">
        <v>2649</v>
      </c>
      <c r="B27" s="65" t="s">
        <v>2650</v>
      </c>
    </row>
    <row customHeight="1" ht="11.25">
      <c r="A28" s="65" t="s">
        <v>2651</v>
      </c>
      <c r="B28" s="65" t="s">
        <v>2652</v>
      </c>
    </row>
    <row customHeight="1" ht="11.25">
      <c r="A29" s="65" t="s">
        <v>2653</v>
      </c>
      <c r="B29" s="65" t="s">
        <v>2654</v>
      </c>
    </row>
    <row customHeight="1" ht="11.25">
      <c r="A30" s="65" t="s">
        <v>2655</v>
      </c>
      <c r="B30" s="65" t="s">
        <v>2656</v>
      </c>
    </row>
    <row customHeight="1" ht="11.25">
      <c r="A31" s="65" t="s">
        <v>2657</v>
      </c>
      <c r="B31" s="65" t="s">
        <v>2658</v>
      </c>
    </row>
    <row customHeight="1" ht="11.25">
      <c r="A32" s="65" t="s">
        <v>2659</v>
      </c>
      <c r="B32" s="65" t="s">
        <v>2660</v>
      </c>
    </row>
    <row customHeight="1" ht="11.25">
      <c r="A33" s="65" t="s">
        <v>2661</v>
      </c>
      <c r="B33" s="65" t="s">
        <v>2662</v>
      </c>
    </row>
    <row customHeight="1" ht="11.25">
      <c r="A34" s="65" t="s">
        <v>2663</v>
      </c>
      <c r="B34" s="65" t="s">
        <v>2664</v>
      </c>
    </row>
    <row customHeight="1" ht="11.25">
      <c r="A35" s="65" t="s">
        <v>2665</v>
      </c>
      <c r="B35" s="65" t="s">
        <v>2666</v>
      </c>
    </row>
    <row customHeight="1" ht="11.25">
      <c r="A36" s="65" t="s">
        <v>2667</v>
      </c>
      <c r="B36" s="65" t="s">
        <v>2668</v>
      </c>
    </row>
    <row customHeight="1" ht="11.25">
      <c r="A37" s="65" t="s">
        <v>2669</v>
      </c>
      <c r="B37" s="65" t="s">
        <v>2670</v>
      </c>
    </row>
    <row customHeight="1" ht="11.25">
      <c r="A38" s="65" t="s">
        <v>2671</v>
      </c>
      <c r="B38" s="65" t="s">
        <v>2672</v>
      </c>
    </row>
    <row customHeight="1" ht="11.25">
      <c r="A39" s="65" t="s">
        <v>2673</v>
      </c>
      <c r="B39" s="65" t="s">
        <v>2674</v>
      </c>
    </row>
    <row customHeight="1" ht="11.25">
      <c r="A40" s="65" t="s">
        <v>2675</v>
      </c>
      <c r="B40" s="65" t="s">
        <v>2676</v>
      </c>
    </row>
    <row customHeight="1" ht="11.25">
      <c r="A41" s="65" t="s">
        <v>2677</v>
      </c>
      <c r="B41" s="65" t="s">
        <v>2678</v>
      </c>
    </row>
    <row customHeight="1" ht="11.25">
      <c r="A42" s="65" t="s">
        <v>2679</v>
      </c>
      <c r="B42" s="65" t="s">
        <v>2680</v>
      </c>
    </row>
    <row customHeight="1" ht="11.25">
      <c r="A43" s="65" t="s">
        <v>2681</v>
      </c>
      <c r="B43" s="65" t="s">
        <v>2682</v>
      </c>
    </row>
    <row customHeight="1" ht="11.25">
      <c r="A44" s="65" t="s">
        <v>2683</v>
      </c>
      <c r="B44" s="65" t="s">
        <v>2684</v>
      </c>
    </row>
    <row customHeight="1" ht="11.25">
      <c r="A45" s="65" t="s">
        <v>2685</v>
      </c>
      <c r="B45" s="65" t="s">
        <v>2686</v>
      </c>
    </row>
    <row customHeight="1" ht="11.25">
      <c r="A46" s="65" t="s">
        <v>2687</v>
      </c>
      <c r="B46" s="65" t="s">
        <v>2688</v>
      </c>
    </row>
    <row customHeight="1" ht="11.25">
      <c r="A47" s="65" t="s">
        <v>2689</v>
      </c>
      <c r="B47" s="65" t="s">
        <v>2690</v>
      </c>
    </row>
    <row customHeight="1" ht="11.25">
      <c r="A48" s="65" t="s">
        <v>2691</v>
      </c>
      <c r="B48" s="65" t="s">
        <v>2692</v>
      </c>
    </row>
    <row customHeight="1" ht="11.25">
      <c r="A49" s="65" t="s">
        <v>2693</v>
      </c>
      <c r="B49" s="65" t="s">
        <v>2694</v>
      </c>
    </row>
    <row customHeight="1" ht="11.25">
      <c r="A50" s="65" t="s">
        <v>2695</v>
      </c>
      <c r="B50" s="65" t="s">
        <v>2696</v>
      </c>
    </row>
    <row customHeight="1" ht="11.25">
      <c r="A51" s="65" t="s">
        <v>2697</v>
      </c>
      <c r="B51" s="65" t="s">
        <v>2698</v>
      </c>
    </row>
    <row customHeight="1" ht="11.25">
      <c r="A52" s="65" t="s">
        <v>2699</v>
      </c>
      <c r="B52" s="65" t="s">
        <v>2700</v>
      </c>
    </row>
    <row customHeight="1" ht="11.25">
      <c r="A53" s="65" t="s">
        <v>2701</v>
      </c>
      <c r="B53" s="65" t="s">
        <v>2702</v>
      </c>
    </row>
    <row customHeight="1" ht="11.25">
      <c r="A54" s="65" t="s">
        <v>2703</v>
      </c>
      <c r="B54" s="65" t="s">
        <v>2704</v>
      </c>
    </row>
    <row customHeight="1" ht="11.25">
      <c r="A55" s="65" t="s">
        <v>2705</v>
      </c>
      <c r="B55" s="65" t="s">
        <v>2706</v>
      </c>
    </row>
    <row customHeight="1" ht="11.25">
      <c r="A56" s="65" t="s">
        <v>2707</v>
      </c>
      <c r="B56" s="65" t="s">
        <v>2708</v>
      </c>
    </row>
    <row customHeight="1" ht="11.25">
      <c r="A57" s="65" t="s">
        <v>2709</v>
      </c>
      <c r="B57" s="65" t="s">
        <v>2710</v>
      </c>
    </row>
    <row customHeight="1" ht="11.25">
      <c r="A58" s="65" t="s">
        <v>2711</v>
      </c>
      <c r="B58" s="65" t="s">
        <v>2712</v>
      </c>
    </row>
    <row customHeight="1" ht="11.25">
      <c r="A59" s="65" t="s">
        <v>2713</v>
      </c>
      <c r="B59" s="65" t="s">
        <v>2714</v>
      </c>
    </row>
    <row customHeight="1" ht="11.25">
      <c r="A60" s="65" t="s">
        <v>2715</v>
      </c>
      <c r="B60" s="65" t="s">
        <v>2716</v>
      </c>
    </row>
    <row customHeight="1" ht="11.25">
      <c r="A61" s="65"/>
      <c r="B61" s="65" t="s">
        <v>2717</v>
      </c>
    </row>
    <row customHeight="1" ht="11.25">
      <c r="A62" s="65"/>
      <c r="B62" s="65" t="s">
        <v>2718</v>
      </c>
    </row>
    <row customHeight="1" ht="11.25">
      <c r="A63" s="65"/>
      <c r="B63" s="65" t="s">
        <v>2719</v>
      </c>
    </row>
    <row customHeight="1" ht="11.25">
      <c r="A64" s="65"/>
      <c r="B64" s="65" t="s">
        <v>2720</v>
      </c>
    </row>
    <row customHeight="1" ht="11.25">
      <c r="A65" s="65"/>
      <c r="B65" s="65" t="s">
        <v>2721</v>
      </c>
    </row>
    <row customHeight="1" ht="11.25">
      <c r="A66" s="65"/>
      <c r="B66" s="65" t="s">
        <v>2722</v>
      </c>
    </row>
    <row customHeight="1" ht="11.25">
      <c r="A67" s="65"/>
      <c r="B67" s="65" t="s">
        <v>2723</v>
      </c>
    </row>
    <row customHeight="1" ht="11.25">
      <c r="A68" s="65"/>
      <c r="B68" s="65" t="s">
        <v>2724</v>
      </c>
    </row>
    <row customHeight="1" ht="11.25">
      <c r="A69" s="65"/>
      <c r="B69" s="65" t="s">
        <v>2725</v>
      </c>
    </row>
    <row customHeight="1" ht="11.25">
      <c r="A70" s="65"/>
      <c r="B70" s="65" t="s">
        <v>2726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CACCA-8551-2205-F331-D1CC51E30D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2727</v>
      </c>
    </row>
    <row customHeight="1" ht="90">
      <c r="B2" s="95" t="s">
        <v>2728</v>
      </c>
    </row>
    <row customHeight="1" ht="67.5">
      <c r="B3" s="95" t="s">
        <v>2729</v>
      </c>
    </row>
    <row customHeight="1" ht="33.75">
      <c r="B4" s="95" t="s">
        <v>2730</v>
      </c>
    </row>
    <row customHeight="1" ht="11.25">
      <c r="B5" s="95" t="s">
        <v>2731</v>
      </c>
    </row>
    <row customHeight="1" ht="22.5">
      <c r="B6" s="95" t="s">
        <v>2732</v>
      </c>
    </row>
    <row customHeight="1" ht="22.5">
      <c r="B7" s="95" t="s">
        <v>2733</v>
      </c>
    </row>
    <row customHeight="1" ht="22.5">
      <c r="B8" s="95" t="s">
        <v>2734</v>
      </c>
    </row>
    <row customHeight="1" ht="22.5">
      <c r="B9" s="95" t="s">
        <v>2735</v>
      </c>
    </row>
    <row customHeight="1" ht="56.25">
      <c r="B10" s="95" t="s">
        <v>2736</v>
      </c>
    </row>
    <row customHeight="1" ht="12.75">
      <c r="B11" s="160" t="s">
        <v>2737</v>
      </c>
    </row>
    <row customHeight="1" ht="11.25">
      <c r="B12" s="94" t="s">
        <v>2738</v>
      </c>
    </row>
    <row customHeight="1" ht="22.5">
      <c r="B13" s="95" t="s">
        <v>2739</v>
      </c>
    </row>
    <row customHeight="1" ht="67.5">
      <c r="B14" s="95" t="s">
        <v>2740</v>
      </c>
    </row>
    <row customHeight="1" ht="22.5">
      <c r="B15" s="95" t="s">
        <v>2741</v>
      </c>
    </row>
    <row customHeight="1" ht="11.25">
      <c r="B16" s="94" t="s">
        <v>2742</v>
      </c>
      <c r="D16" s="101"/>
    </row>
    <row customHeight="1" ht="33.75">
      <c r="B17" s="95" t="s">
        <v>2743</v>
      </c>
    </row>
    <row customHeight="1" ht="33.75">
      <c r="B18" s="95" t="s">
        <v>2744</v>
      </c>
    </row>
    <row customHeight="1" ht="11.25">
      <c r="B19" s="95" t="s">
        <v>2745</v>
      </c>
    </row>
    <row customHeight="1" ht="33.75">
      <c r="B20" s="95" t="s">
        <v>2746</v>
      </c>
    </row>
    <row customHeight="1" ht="11.25">
      <c r="B21" s="94" t="s">
        <v>2747</v>
      </c>
    </row>
    <row customHeight="1" ht="11.25">
      <c r="B22" s="95" t="s">
        <v>2748</v>
      </c>
    </row>
    <row r="24" customHeight="1" ht="22.5">
      <c r="B24" s="162" t="s">
        <v>2749</v>
      </c>
    </row>
    <row r="26" customHeight="1" ht="11.25">
      <c r="B26" s="94" t="s">
        <v>2750</v>
      </c>
    </row>
    <row customHeight="1" ht="22.5">
      <c r="B27" s="161" t="s">
        <v>400</v>
      </c>
    </row>
    <row customHeight="1" ht="56.25">
      <c r="B28" s="161" t="s">
        <v>2751</v>
      </c>
    </row>
    <row customHeight="1" ht="11.25">
      <c r="B29" s="211" t="s">
        <v>2752</v>
      </c>
    </row>
    <row customHeight="1" ht="22.5">
      <c r="B30" s="161" t="s">
        <v>2753</v>
      </c>
    </row>
    <row r="32" customHeight="1" ht="11.25">
      <c r="A32" s="189"/>
      <c r="B32" s="190" t="s">
        <v>2754</v>
      </c>
    </row>
    <row customHeight="1" ht="14.25">
      <c r="A33" s="191">
        <v>1</v>
      </c>
      <c r="B33" s="192" t="s">
        <v>2755</v>
      </c>
    </row>
    <row customHeight="1" ht="14.25">
      <c r="A34" s="191">
        <v>2</v>
      </c>
      <c r="B34" s="192" t="s">
        <v>2756</v>
      </c>
    </row>
    <row customHeight="1" ht="11.25">
      <c r="B35" s="190" t="s">
        <v>2757</v>
      </c>
    </row>
    <row customHeight="1" ht="11.25">
      <c r="B36" s="192" t="s">
        <v>2758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