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7640"/>
  </bookViews>
  <sheets>
    <sheet name="8 САХА" sheetId="1" r:id="rId1"/>
  </sheets>
  <definedNames>
    <definedName name="_xlnm._FilterDatabase" localSheetId="0" hidden="1">'8 САХА'!$A$19:$L$154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1" i="1" l="1"/>
  <c r="K99" i="1" s="1"/>
  <c r="E101" i="1"/>
  <c r="F101" i="1"/>
  <c r="G101" i="1"/>
  <c r="H101" i="1"/>
  <c r="I101" i="1"/>
  <c r="J101" i="1"/>
  <c r="D101" i="1"/>
  <c r="D24" i="1" l="1"/>
  <c r="D22" i="1" s="1"/>
  <c r="E24" i="1"/>
  <c r="E22" i="1" s="1"/>
  <c r="D34" i="1"/>
  <c r="D29" i="1" s="1"/>
  <c r="E34" i="1"/>
  <c r="E29" i="1" s="1"/>
  <c r="D40" i="1"/>
  <c r="E40" i="1"/>
  <c r="D54" i="1"/>
  <c r="E54" i="1"/>
  <c r="D58" i="1"/>
  <c r="E58" i="1"/>
  <c r="D64" i="1"/>
  <c r="E68" i="1"/>
  <c r="E64" i="1" s="1"/>
  <c r="D71" i="1"/>
  <c r="E71" i="1"/>
  <c r="D99" i="1"/>
  <c r="D98" i="1" s="1"/>
  <c r="E99" i="1"/>
  <c r="E98" i="1" s="1"/>
  <c r="D103" i="1"/>
  <c r="E103" i="1"/>
  <c r="D110" i="1"/>
  <c r="E110" i="1"/>
  <c r="D114" i="1"/>
  <c r="E114" i="1"/>
  <c r="D63" i="1" l="1"/>
  <c r="E106" i="1"/>
  <c r="E63" i="1"/>
  <c r="E39" i="1"/>
  <c r="D106" i="1"/>
  <c r="D39" i="1"/>
  <c r="E21" i="1"/>
  <c r="D21" i="1"/>
  <c r="D20" i="1" l="1"/>
  <c r="E20" i="1"/>
  <c r="K103" i="1"/>
  <c r="J103" i="1"/>
  <c r="I103" i="1"/>
  <c r="H103" i="1"/>
  <c r="G103" i="1"/>
  <c r="F103" i="1"/>
  <c r="F114" i="1" l="1"/>
  <c r="G114" i="1"/>
  <c r="H114" i="1"/>
  <c r="I114" i="1"/>
  <c r="J114" i="1"/>
  <c r="K114" i="1"/>
  <c r="F54" i="1" l="1"/>
  <c r="G54" i="1"/>
  <c r="H54" i="1"/>
  <c r="I54" i="1"/>
  <c r="J54" i="1"/>
  <c r="K54" i="1"/>
  <c r="F34" i="1"/>
  <c r="G34" i="1"/>
  <c r="H34" i="1"/>
  <c r="I34" i="1"/>
  <c r="J34" i="1"/>
  <c r="K34" i="1"/>
  <c r="K110" i="1" l="1"/>
  <c r="K106" i="1" s="1"/>
  <c r="J110" i="1"/>
  <c r="I110" i="1"/>
  <c r="H110" i="1"/>
  <c r="G110" i="1"/>
  <c r="F110" i="1"/>
  <c r="K98" i="1"/>
  <c r="J99" i="1"/>
  <c r="J98" i="1" s="1"/>
  <c r="I99" i="1"/>
  <c r="I98" i="1" s="1"/>
  <c r="H99" i="1"/>
  <c r="H98" i="1" s="1"/>
  <c r="G99" i="1"/>
  <c r="G98" i="1" s="1"/>
  <c r="F99" i="1"/>
  <c r="F98" i="1" s="1"/>
  <c r="K71" i="1"/>
  <c r="J71" i="1"/>
  <c r="I71" i="1"/>
  <c r="H71" i="1"/>
  <c r="G71" i="1"/>
  <c r="F71" i="1"/>
  <c r="K64" i="1"/>
  <c r="J64" i="1"/>
  <c r="I64" i="1"/>
  <c r="H64" i="1"/>
  <c r="G64" i="1"/>
  <c r="F64" i="1"/>
  <c r="K58" i="1"/>
  <c r="J58" i="1"/>
  <c r="I58" i="1"/>
  <c r="H58" i="1"/>
  <c r="G58" i="1"/>
  <c r="F58" i="1"/>
  <c r="K40" i="1"/>
  <c r="J40" i="1"/>
  <c r="J39" i="1" s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K39" i="1" l="1"/>
  <c r="H39" i="1"/>
  <c r="F21" i="1"/>
  <c r="H21" i="1"/>
  <c r="I21" i="1"/>
  <c r="J21" i="1"/>
  <c r="F39" i="1"/>
  <c r="K21" i="1"/>
  <c r="G39" i="1"/>
  <c r="H106" i="1"/>
  <c r="G106" i="1"/>
  <c r="I106" i="1"/>
  <c r="F106" i="1"/>
  <c r="J63" i="1"/>
  <c r="I63" i="1"/>
  <c r="H63" i="1"/>
  <c r="G63" i="1"/>
  <c r="F63" i="1"/>
  <c r="I39" i="1"/>
  <c r="J106" i="1"/>
  <c r="K63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<sst xmlns="http://schemas.openxmlformats.org/spreadsheetml/2006/main" count="574" uniqueCount="296">
  <si>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</si>
  <si>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</si>
  <si>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</si>
  <si>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</si>
  <si>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</si>
  <si>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</si>
  <si>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</si>
  <si>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</si>
  <si>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</si>
  <si>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</si>
  <si>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</si>
  <si>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</si>
  <si>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</si>
  <si>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</si>
  <si>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</si>
  <si>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</si>
  <si>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</si>
  <si>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</si>
  <si>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</si>
  <si>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</si>
  <si>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</si>
  <si>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</si>
  <si>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</si>
  <si>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</si>
  <si>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</si>
  <si>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</si>
  <si>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</si>
  <si>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</si>
  <si>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</si>
  <si>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</si>
  <si>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</si>
  <si>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</si>
  <si>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</si>
  <si>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</si>
  <si>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</si>
  <si>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</si>
  <si>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</si>
  <si>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</si>
  <si>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</si>
  <si>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</si>
  <si>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</si>
  <si>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</si>
  <si>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</si>
  <si>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</si>
  <si>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</si>
  <si>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</si>
  <si>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</si>
  <si>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</si>
  <si>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</si>
  <si>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</si>
  <si>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</si>
  <si>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</si>
  <si>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</si>
  <si>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</si>
  <si>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</si>
  <si>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</si>
  <si>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</si>
  <si>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</si>
  <si>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</si>
  <si>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</si>
  <si>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</si>
  <si>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</si>
  <si>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</si>
  <si>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</si>
  <si>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</si>
  <si>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</si>
  <si>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</si>
  <si>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</si>
  <si>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</si>
  <si>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</si>
  <si>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</si>
  <si>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</si>
  <si>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</si>
  <si>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</si>
  <si>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</si>
  <si>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</si>
  <si>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</si>
  <si>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</si>
  <si>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</si>
  <si>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</si>
  <si>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</si>
  <si>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</si>
  <si>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</si>
  <si>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</si>
  <si>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</si>
  <si>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</si>
  <si>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</si>
  <si>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</si>
  <si>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</si>
  <si>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</si>
  <si>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</si>
  <si>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</si>
  <si>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</si>
  <si>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</si>
  <si>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</si>
  <si>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</si>
  <si>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</si>
  <si>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</si>
  <si>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</si>
  <si>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</si>
  <si>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</si>
  <si>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</si>
  <si>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</si>
  <si>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</si>
  <si>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</si>
  <si>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</si>
  <si>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</si>
  <si>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</si>
  <si>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</si>
  <si>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</si>
  <si>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</si>
  <si>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</si>
  <si>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</si>
  <si>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</si>
  <si>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</si>
  <si>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</si>
  <si>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</si>
  <si>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</si>
  <si>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</si>
  <si>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</si>
  <si>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</si>
  <si>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</si>
  <si>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</si>
  <si>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</si>
  <si>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</si>
  <si>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</si>
  <si>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</si>
  <si>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</si>
  <si>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</si>
  <si>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</si>
  <si>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</si>
  <si>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</si>
  <si>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</si>
  <si>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</si>
  <si>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</si>
  <si>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</si>
  <si>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</si>
  <si>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</si>
  <si>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</si>
  <si>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</si>
  <si>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</si>
  <si>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</si>
  <si>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</si>
  <si>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</si>
  <si>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</si>
  <si>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</si>
  <si>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</si>
  <si>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</si>
  <si>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</si>
  <si>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</si>
  <si>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</si>
  <si>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</si>
  <si>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</si>
  <si>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</si>
  <si>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</si>
  <si>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</si>
  <si>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</si>
  <si>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</si>
  <si>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</si>
  <si>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</si>
  <si>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</si>
  <si>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</si>
  <si>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</si>
  <si>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</si>
  <si>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</si>
  <si>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</si>
  <si>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</si>
  <si>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</si>
  <si>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</si>
  <si>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</si>
  <si>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</si>
  <si>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</si>
  <si>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</si>
  <si>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</si>
  <si>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</si>
  <si>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</si>
  <si>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</si>
  <si>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</si>
  <si>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</si>
  <si>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</si>
  <si>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</si>
  <si>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</si>
  <si>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</si>
  <si>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</si>
  <si>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</si>
  <si>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</si>
  <si>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</si>
  <si>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</si>
  <si>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</si>
  <si>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</si>
  <si>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</si>
  <si>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</si>
  <si>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</si>
  <si>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</si>
  <si>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</si>
  <si>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</si>
  <si>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</si>
  <si>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</si>
  <si>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</si>
  <si>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</si>
  <si>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</si>
  <si>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</si>
  <si>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</si>
  <si>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</si>
  <si>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</si>
  <si>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</si>
  <si>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</si>
  <si>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</si>
  <si>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</si>
  <si>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</si>
  <si>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</si>
  <si>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</si>
  <si>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</si>
  <si>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</si>
  <si>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</si>
  <si>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</si>
  <si>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</si>
  <si>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</si>
  <si>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</si>
  <si>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</si>
  <si>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</si>
  <si>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</si>
  <si>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</si>
  <si>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</si>
  <si>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</si>
  <si>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</si>
  <si>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</si>
  <si>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</si>
  <si>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</si>
  <si>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</si>
  <si>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</si>
  <si>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</si>
  <si>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</si>
  <si>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</si>
  <si>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</si>
  <si>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</si>
  <si>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</si>
  <si>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</si>
  <si>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</si>
  <si>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</si>
  <si>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</si>
  <si>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</si>
  <si>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</si>
  <si>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</si>
  <si>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</si>
  <si>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</si>
  <si>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</si>
  <si>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</si>
  <si>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</si>
  <si>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</si>
  <si>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</si>
  <si>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</si>
  <si>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</si>
  <si>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</si>
  <si>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</si>
  <si>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</si>
  <si>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</si>
  <si>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</si>
  <si>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</si>
  <si>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</si>
  <si>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</si>
  <si>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</si>
  <si>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</si>
  <si>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</si>
  <si>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</si>
  <si>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</si>
  <si>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</si>
  <si>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</si>
  <si>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</si>
  <si>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</si>
  <si>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</si>
  <si>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</si>
  <si>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</si>
  <si>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</si>
  <si>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</si>
  <si>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</si>
  <si>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</si>
  <si>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</si>
  <si>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</si>
  <si>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</si>
  <si>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</si>
  <si>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</si>
  <si>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</si>
  <si>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</si>
  <si>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</si>
  <si>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</si>
  <si>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</si>
  <si>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K_505-НГ-100</t>
  </si>
  <si>
    <t>K_505-НГ-95</t>
  </si>
  <si>
    <t>Строительство 5-й очереди магистральных тепловых сетей  НГРЭС – г. Нерюнгри (протяженность - 11,133 км в 2 нитки Ду 800мм)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</si>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</sst>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" fillId="0" borderId="0"/>
  </cellStyleXfs>
  <cellXfs count="47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7" fillId="0" borderId="0" xfId="1" applyFont="1" applyFill="1"/>
    <xf numFmtId="0" fontId="7" fillId="0" borderId="0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12" fillId="0" borderId="1" xfId="5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6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49" fontId="18" fillId="0" borderId="1" xfId="4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wrapText="1"/>
    </xf>
    <xf numFmtId="4" fontId="18" fillId="0" borderId="1" xfId="1" applyNumberFormat="1" applyFont="1" applyFill="1" applyBorder="1" applyAlignment="1">
      <alignment horizontal="center" vertical="center"/>
    </xf>
    <xf numFmtId="4" fontId="17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1" applyNumberFormat="1" applyFont="1" applyFill="1" applyBorder="1" applyAlignment="1">
      <alignment horizontal="left" vertical="center"/>
    </xf>
    <xf numFmtId="0" fontId="16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4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165" fontId="19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0" fillId="0" borderId="0" xfId="0" applyFont="1" applyFill="1"/>
    <xf numFmtId="0" fontId="20" fillId="0" borderId="0" xfId="0" applyFont="1" applyFill="1"/>
    <xf numFmtId="0" fontId="11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164" fontId="8" fillId="0" borderId="0" xfId="4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tabSelected="1" view="pageBreakPreview" zoomScale="70" zoomScaleNormal="8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4" sqref="A4:L4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6"/>
  </cols>
  <sheetData>
    <row r="1" spans="1:12" s="26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6" customFormat="1" ht="15" customHeight="1" x14ac:dyDescent="0.3">
      <c r="A2" s="1"/>
      <c r="B2" s="1"/>
      <c r="C2" s="1"/>
      <c r="D2" s="31"/>
      <c r="E2" s="31"/>
      <c r="F2" s="31"/>
      <c r="G2" s="31"/>
      <c r="H2" s="31"/>
      <c r="I2" s="31"/>
      <c r="J2" s="31"/>
      <c r="K2" s="31"/>
      <c r="L2" s="3" t="s">
        <v>1</v>
      </c>
    </row>
    <row r="3" spans="1:12" s="26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6" customFormat="1" ht="15" customHeigh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26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6" customFormat="1" ht="15" customHeight="1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s="26" customFormat="1" ht="15" customHeight="1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s="26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6" customFormat="1" ht="15" customHeight="1" x14ac:dyDescent="0.25">
      <c r="A9" s="41" t="s">
        <v>257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s="26" customFormat="1" ht="15" customHeight="1" x14ac:dyDescent="0.25">
      <c r="A10" s="6"/>
      <c r="B10" s="5"/>
      <c r="C10" s="6"/>
      <c r="D10" s="22"/>
      <c r="E10" s="22"/>
      <c r="F10" s="22"/>
      <c r="G10" s="22"/>
      <c r="H10" s="22"/>
      <c r="I10" s="22"/>
      <c r="J10" s="22"/>
      <c r="K10" s="22"/>
      <c r="L10" s="6"/>
    </row>
    <row r="11" spans="1:12" s="26" customFormat="1" ht="1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s="26" customFormat="1" ht="15" customHeight="1" x14ac:dyDescent="0.25">
      <c r="A12" s="37" t="s">
        <v>109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2" s="26" customFormat="1" ht="20.2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2" s="26" customFormat="1" ht="1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 s="26" customFormat="1" ht="15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4"/>
      <c r="K15" s="44"/>
      <c r="L15" s="45" t="s">
        <v>11</v>
      </c>
    </row>
    <row r="16" spans="1:12" s="26" customFormat="1" ht="15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5"/>
    </row>
    <row r="17" spans="1:12" s="26" customFormat="1" x14ac:dyDescent="0.25">
      <c r="A17" s="44"/>
      <c r="B17" s="44"/>
      <c r="C17" s="44"/>
      <c r="D17" s="46" t="s">
        <v>12</v>
      </c>
      <c r="E17" s="46"/>
      <c r="F17" s="46"/>
      <c r="G17" s="46"/>
      <c r="H17" s="46" t="s">
        <v>13</v>
      </c>
      <c r="I17" s="46"/>
      <c r="J17" s="44" t="s">
        <v>14</v>
      </c>
      <c r="K17" s="44"/>
      <c r="L17" s="45"/>
    </row>
    <row r="18" spans="1:12" s="26" customFormat="1" ht="31.5" x14ac:dyDescent="0.25">
      <c r="A18" s="44"/>
      <c r="B18" s="44"/>
      <c r="C18" s="44"/>
      <c r="D18" s="33" t="s">
        <v>15</v>
      </c>
      <c r="E18" s="33" t="s">
        <v>16</v>
      </c>
      <c r="F18" s="33" t="s">
        <v>17</v>
      </c>
      <c r="G18" s="33" t="s">
        <v>18</v>
      </c>
      <c r="H18" s="33" t="s">
        <v>19</v>
      </c>
      <c r="I18" s="33" t="s">
        <v>16</v>
      </c>
      <c r="J18" s="33" t="s">
        <v>17</v>
      </c>
      <c r="K18" s="33" t="s">
        <v>20</v>
      </c>
      <c r="L18" s="45"/>
    </row>
    <row r="19" spans="1:12" s="26" customFormat="1" x14ac:dyDescent="0.25">
      <c r="A19" s="7">
        <v>1</v>
      </c>
      <c r="B19" s="7">
        <v>2</v>
      </c>
      <c r="C19" s="7">
        <v>3</v>
      </c>
      <c r="D19" s="8" t="s">
        <v>21</v>
      </c>
      <c r="E19" s="8" t="s">
        <v>22</v>
      </c>
      <c r="F19" s="8" t="s">
        <v>23</v>
      </c>
      <c r="G19" s="8" t="s">
        <v>24</v>
      </c>
      <c r="H19" s="8" t="s">
        <v>110</v>
      </c>
      <c r="I19" s="8" t="s">
        <v>111</v>
      </c>
      <c r="J19" s="8" t="s">
        <v>112</v>
      </c>
      <c r="K19" s="8" t="s">
        <v>113</v>
      </c>
      <c r="L19" s="8" t="s">
        <v>25</v>
      </c>
    </row>
    <row r="20" spans="1:12" s="35" customFormat="1" ht="18.75" x14ac:dyDescent="0.25">
      <c r="A20" s="12" t="s">
        <v>119</v>
      </c>
      <c r="B20" s="13" t="s">
        <v>26</v>
      </c>
      <c r="C20" s="9" t="s">
        <v>27</v>
      </c>
      <c r="D20" s="10">
        <f t="shared" ref="D20:K20" si="0">D21+D39+D63+D98+D106+D113+D114</f>
        <v>0</v>
      </c>
      <c r="E20" s="10">
        <f t="shared" si="0"/>
        <v>4985.38</v>
      </c>
      <c r="F20" s="10">
        <f t="shared" si="0"/>
        <v>0</v>
      </c>
      <c r="G20" s="10">
        <f t="shared" si="0"/>
        <v>124</v>
      </c>
      <c r="H20" s="10">
        <f t="shared" si="0"/>
        <v>0</v>
      </c>
      <c r="I20" s="10">
        <f t="shared" si="0"/>
        <v>6999</v>
      </c>
      <c r="J20" s="10">
        <f t="shared" si="0"/>
        <v>0</v>
      </c>
      <c r="K20" s="10">
        <f t="shared" si="0"/>
        <v>0</v>
      </c>
      <c r="L20" s="23" t="s">
        <v>28</v>
      </c>
    </row>
    <row r="21" spans="1:12" s="35" customFormat="1" ht="31.5" x14ac:dyDescent="0.25">
      <c r="A21" s="12" t="s">
        <v>120</v>
      </c>
      <c r="B21" s="13" t="s">
        <v>29</v>
      </c>
      <c r="C21" s="11" t="s">
        <v>27</v>
      </c>
      <c r="D21" s="10">
        <f t="shared" ref="D21:K21" si="1">D22+D26+D29+D38</f>
        <v>0</v>
      </c>
      <c r="E21" s="10">
        <f t="shared" si="1"/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 t="s">
        <v>28</v>
      </c>
    </row>
    <row r="22" spans="1:12" s="35" customFormat="1" ht="63" x14ac:dyDescent="0.25">
      <c r="A22" s="12" t="s">
        <v>21</v>
      </c>
      <c r="B22" s="13" t="s">
        <v>31</v>
      </c>
      <c r="C22" s="11" t="s">
        <v>27</v>
      </c>
      <c r="D22" s="10">
        <f t="shared" ref="D22:K22" si="2">SUM(D23,D24)</f>
        <v>0</v>
      </c>
      <c r="E22" s="10">
        <f t="shared" si="2"/>
        <v>0</v>
      </c>
      <c r="F22" s="10">
        <f t="shared" si="2"/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0" t="s">
        <v>28</v>
      </c>
    </row>
    <row r="23" spans="1:12" s="35" customFormat="1" ht="18.75" x14ac:dyDescent="0.25">
      <c r="A23" s="12" t="s">
        <v>30</v>
      </c>
      <c r="B23" s="13" t="s">
        <v>250</v>
      </c>
      <c r="C23" s="11" t="s">
        <v>27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 t="s">
        <v>28</v>
      </c>
    </row>
    <row r="24" spans="1:12" s="35" customFormat="1" ht="18.75" x14ac:dyDescent="0.25">
      <c r="A24" s="12" t="s">
        <v>35</v>
      </c>
      <c r="B24" s="13" t="s">
        <v>251</v>
      </c>
      <c r="C24" s="11" t="s">
        <v>27</v>
      </c>
      <c r="D24" s="10">
        <f>D25</f>
        <v>0</v>
      </c>
      <c r="E24" s="10">
        <f t="shared" ref="E24:K24" si="3">E25</f>
        <v>0</v>
      </c>
      <c r="F24" s="10">
        <f t="shared" si="3"/>
        <v>0</v>
      </c>
      <c r="G24" s="10">
        <f t="shared" si="3"/>
        <v>0</v>
      </c>
      <c r="H24" s="10">
        <f t="shared" si="3"/>
        <v>0</v>
      </c>
      <c r="I24" s="10">
        <f t="shared" si="3"/>
        <v>0</v>
      </c>
      <c r="J24" s="10">
        <f t="shared" si="3"/>
        <v>0</v>
      </c>
      <c r="K24" s="10">
        <f t="shared" si="3"/>
        <v>0</v>
      </c>
      <c r="L24" s="10" t="s">
        <v>28</v>
      </c>
    </row>
    <row r="25" spans="1:12" s="34" customFormat="1" ht="31.5" x14ac:dyDescent="0.25">
      <c r="A25" s="15" t="s">
        <v>35</v>
      </c>
      <c r="B25" s="25" t="s">
        <v>139</v>
      </c>
      <c r="C25" s="32" t="s">
        <v>34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 t="s">
        <v>144</v>
      </c>
    </row>
    <row r="26" spans="1:12" s="35" customFormat="1" ht="47.25" x14ac:dyDescent="0.25">
      <c r="A26" s="12" t="s">
        <v>22</v>
      </c>
      <c r="B26" s="13" t="s">
        <v>36</v>
      </c>
      <c r="C26" s="11" t="s">
        <v>27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 t="s">
        <v>28</v>
      </c>
    </row>
    <row r="27" spans="1:12" s="35" customFormat="1" ht="31.5" x14ac:dyDescent="0.25">
      <c r="A27" s="12" t="s">
        <v>46</v>
      </c>
      <c r="B27" s="13" t="s">
        <v>37</v>
      </c>
      <c r="C27" s="11" t="s">
        <v>27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 t="s">
        <v>28</v>
      </c>
    </row>
    <row r="28" spans="1:12" s="35" customFormat="1" ht="31.5" x14ac:dyDescent="0.25">
      <c r="A28" s="12" t="s">
        <v>252</v>
      </c>
      <c r="B28" s="13" t="s">
        <v>37</v>
      </c>
      <c r="C28" s="11" t="s">
        <v>27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 t="s">
        <v>28</v>
      </c>
    </row>
    <row r="29" spans="1:12" s="35" customFormat="1" ht="31.5" x14ac:dyDescent="0.25">
      <c r="A29" s="12" t="s">
        <v>23</v>
      </c>
      <c r="B29" s="13" t="s">
        <v>38</v>
      </c>
      <c r="C29" s="11" t="s">
        <v>27</v>
      </c>
      <c r="D29" s="10">
        <f>D30+D31+D32+D33+D34</f>
        <v>0</v>
      </c>
      <c r="E29" s="10">
        <f t="shared" ref="E29:K29" si="4">E30+E31+E32+E33+E34</f>
        <v>0</v>
      </c>
      <c r="F29" s="10">
        <f t="shared" si="4"/>
        <v>0</v>
      </c>
      <c r="G29" s="10">
        <f t="shared" si="4"/>
        <v>0</v>
      </c>
      <c r="H29" s="10">
        <f t="shared" si="4"/>
        <v>0</v>
      </c>
      <c r="I29" s="10">
        <f t="shared" si="4"/>
        <v>0</v>
      </c>
      <c r="J29" s="10">
        <f t="shared" si="4"/>
        <v>0</v>
      </c>
      <c r="K29" s="10">
        <f t="shared" si="4"/>
        <v>0</v>
      </c>
      <c r="L29" s="10" t="s">
        <v>28</v>
      </c>
    </row>
    <row r="30" spans="1:12" s="35" customFormat="1" ht="63" x14ac:dyDescent="0.25">
      <c r="A30" s="12" t="s">
        <v>71</v>
      </c>
      <c r="B30" s="13" t="s">
        <v>39</v>
      </c>
      <c r="C30" s="11" t="s">
        <v>27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 t="s">
        <v>28</v>
      </c>
    </row>
    <row r="31" spans="1:12" s="35" customFormat="1" ht="63" x14ac:dyDescent="0.25">
      <c r="A31" s="12" t="s">
        <v>76</v>
      </c>
      <c r="B31" s="13" t="s">
        <v>40</v>
      </c>
      <c r="C31" s="11" t="s">
        <v>27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 t="s">
        <v>28</v>
      </c>
    </row>
    <row r="32" spans="1:12" s="35" customFormat="1" ht="47.25" x14ac:dyDescent="0.25">
      <c r="A32" s="12" t="s">
        <v>78</v>
      </c>
      <c r="B32" s="13" t="s">
        <v>41</v>
      </c>
      <c r="C32" s="11" t="s">
        <v>27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 t="s">
        <v>28</v>
      </c>
    </row>
    <row r="33" spans="1:12" s="35" customFormat="1" ht="78.75" x14ac:dyDescent="0.25">
      <c r="A33" s="12" t="s">
        <v>80</v>
      </c>
      <c r="B33" s="13" t="s">
        <v>42</v>
      </c>
      <c r="C33" s="11" t="s">
        <v>27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 t="s">
        <v>28</v>
      </c>
    </row>
    <row r="34" spans="1:12" s="35" customFormat="1" ht="63" x14ac:dyDescent="0.25">
      <c r="A34" s="12" t="s">
        <v>121</v>
      </c>
      <c r="B34" s="13" t="s">
        <v>43</v>
      </c>
      <c r="C34" s="11" t="s">
        <v>27</v>
      </c>
      <c r="D34" s="10">
        <f>SUM(D35:D37)</f>
        <v>0</v>
      </c>
      <c r="E34" s="10">
        <f t="shared" ref="E34:K34" si="5">SUM(E35:E37)</f>
        <v>0</v>
      </c>
      <c r="F34" s="10">
        <f t="shared" si="5"/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0">
        <f t="shared" si="5"/>
        <v>0</v>
      </c>
      <c r="K34" s="10">
        <f t="shared" si="5"/>
        <v>0</v>
      </c>
      <c r="L34" s="10" t="s">
        <v>28</v>
      </c>
    </row>
    <row r="35" spans="1:12" s="34" customFormat="1" ht="47.25" x14ac:dyDescent="0.25">
      <c r="A35" s="15" t="s">
        <v>121</v>
      </c>
      <c r="B35" s="25" t="s">
        <v>247</v>
      </c>
      <c r="C35" s="24" t="s">
        <v>199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 t="s">
        <v>144</v>
      </c>
    </row>
    <row r="36" spans="1:12" s="34" customFormat="1" ht="47.25" x14ac:dyDescent="0.25">
      <c r="A36" s="15" t="s">
        <v>121</v>
      </c>
      <c r="B36" s="25" t="s">
        <v>248</v>
      </c>
      <c r="C36" s="24" t="s">
        <v>200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 t="s">
        <v>144</v>
      </c>
    </row>
    <row r="37" spans="1:12" s="34" customFormat="1" ht="63" x14ac:dyDescent="0.25">
      <c r="A37" s="15" t="s">
        <v>121</v>
      </c>
      <c r="B37" s="25" t="s">
        <v>249</v>
      </c>
      <c r="C37" s="24" t="s">
        <v>201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 t="s">
        <v>144</v>
      </c>
    </row>
    <row r="38" spans="1:12" s="35" customFormat="1" ht="31.5" x14ac:dyDescent="0.25">
      <c r="A38" s="12" t="s">
        <v>24</v>
      </c>
      <c r="B38" s="13" t="s">
        <v>44</v>
      </c>
      <c r="C38" s="11" t="s">
        <v>27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 t="s">
        <v>28</v>
      </c>
    </row>
    <row r="39" spans="1:12" s="35" customFormat="1" ht="47.25" x14ac:dyDescent="0.25">
      <c r="A39" s="12" t="s">
        <v>122</v>
      </c>
      <c r="B39" s="13" t="s">
        <v>45</v>
      </c>
      <c r="C39" s="11" t="s">
        <v>27</v>
      </c>
      <c r="D39" s="10">
        <f t="shared" ref="D39:K39" si="6">D40+D54+D56+D58</f>
        <v>0</v>
      </c>
      <c r="E39" s="10">
        <f t="shared" si="6"/>
        <v>2486.38</v>
      </c>
      <c r="F39" s="10">
        <f t="shared" si="6"/>
        <v>0</v>
      </c>
      <c r="G39" s="10">
        <f t="shared" si="6"/>
        <v>124</v>
      </c>
      <c r="H39" s="10">
        <f t="shared" si="6"/>
        <v>0</v>
      </c>
      <c r="I39" s="10">
        <f t="shared" si="6"/>
        <v>0</v>
      </c>
      <c r="J39" s="10">
        <f t="shared" si="6"/>
        <v>0</v>
      </c>
      <c r="K39" s="10">
        <f t="shared" si="6"/>
        <v>0</v>
      </c>
      <c r="L39" s="10" t="s">
        <v>28</v>
      </c>
    </row>
    <row r="40" spans="1:12" s="35" customFormat="1" ht="31.5" x14ac:dyDescent="0.25">
      <c r="A40" s="12" t="s">
        <v>110</v>
      </c>
      <c r="B40" s="13" t="s">
        <v>47</v>
      </c>
      <c r="C40" s="11" t="s">
        <v>27</v>
      </c>
      <c r="D40" s="10">
        <f t="shared" ref="D40:K40" si="7">SUM(D41:D53)</f>
        <v>0</v>
      </c>
      <c r="E40" s="10">
        <f t="shared" si="7"/>
        <v>2486.38</v>
      </c>
      <c r="F40" s="10">
        <f t="shared" si="7"/>
        <v>0</v>
      </c>
      <c r="G40" s="10">
        <f t="shared" si="7"/>
        <v>124</v>
      </c>
      <c r="H40" s="10">
        <f t="shared" si="7"/>
        <v>0</v>
      </c>
      <c r="I40" s="10">
        <f t="shared" si="7"/>
        <v>0</v>
      </c>
      <c r="J40" s="10">
        <f t="shared" si="7"/>
        <v>0</v>
      </c>
      <c r="K40" s="10">
        <f t="shared" si="7"/>
        <v>0</v>
      </c>
      <c r="L40" s="10" t="s">
        <v>28</v>
      </c>
    </row>
    <row r="41" spans="1:12" s="34" customFormat="1" ht="18.75" x14ac:dyDescent="0.25">
      <c r="A41" s="15" t="s">
        <v>110</v>
      </c>
      <c r="B41" s="25" t="s">
        <v>48</v>
      </c>
      <c r="C41" s="32" t="s">
        <v>49</v>
      </c>
      <c r="D41" s="14">
        <v>0</v>
      </c>
      <c r="E41" s="14">
        <v>641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 t="s">
        <v>197</v>
      </c>
    </row>
    <row r="42" spans="1:12" s="34" customFormat="1" ht="18.75" x14ac:dyDescent="0.25">
      <c r="A42" s="15" t="s">
        <v>110</v>
      </c>
      <c r="B42" s="25" t="s">
        <v>50</v>
      </c>
      <c r="C42" s="32" t="s">
        <v>51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 t="s">
        <v>144</v>
      </c>
    </row>
    <row r="43" spans="1:12" s="34" customFormat="1" ht="18.75" x14ac:dyDescent="0.25">
      <c r="A43" s="15" t="s">
        <v>110</v>
      </c>
      <c r="B43" s="25" t="s">
        <v>52</v>
      </c>
      <c r="C43" s="32" t="s">
        <v>53</v>
      </c>
      <c r="D43" s="14">
        <v>0</v>
      </c>
      <c r="E43" s="14">
        <v>1338.38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 t="s">
        <v>197</v>
      </c>
    </row>
    <row r="44" spans="1:12" s="34" customFormat="1" ht="18.75" x14ac:dyDescent="0.25">
      <c r="A44" s="15" t="s">
        <v>110</v>
      </c>
      <c r="B44" s="25" t="s">
        <v>54</v>
      </c>
      <c r="C44" s="32" t="s">
        <v>55</v>
      </c>
      <c r="D44" s="14">
        <v>0</v>
      </c>
      <c r="E44" s="14">
        <v>507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 t="s">
        <v>197</v>
      </c>
    </row>
    <row r="45" spans="1:12" s="34" customFormat="1" ht="18.75" x14ac:dyDescent="0.25">
      <c r="A45" s="15" t="s">
        <v>110</v>
      </c>
      <c r="B45" s="25" t="s">
        <v>290</v>
      </c>
      <c r="C45" s="24" t="s">
        <v>291</v>
      </c>
      <c r="D45" s="14">
        <v>0</v>
      </c>
      <c r="E45" s="14">
        <v>0</v>
      </c>
      <c r="F45" s="14">
        <v>0</v>
      </c>
      <c r="G45" s="14">
        <v>44</v>
      </c>
      <c r="H45" s="14">
        <v>0</v>
      </c>
      <c r="I45" s="14">
        <v>0</v>
      </c>
      <c r="J45" s="14">
        <v>0</v>
      </c>
      <c r="K45" s="14">
        <v>0</v>
      </c>
      <c r="L45" s="14" t="s">
        <v>197</v>
      </c>
    </row>
    <row r="46" spans="1:12" s="34" customFormat="1" ht="18.75" x14ac:dyDescent="0.25">
      <c r="A46" s="15" t="s">
        <v>110</v>
      </c>
      <c r="B46" s="25" t="s">
        <v>292</v>
      </c>
      <c r="C46" s="24" t="s">
        <v>293</v>
      </c>
      <c r="D46" s="14">
        <v>0</v>
      </c>
      <c r="E46" s="14">
        <v>0</v>
      </c>
      <c r="F46" s="14">
        <v>0</v>
      </c>
      <c r="G46" s="14">
        <v>80</v>
      </c>
      <c r="H46" s="14">
        <v>0</v>
      </c>
      <c r="I46" s="14">
        <v>0</v>
      </c>
      <c r="J46" s="14">
        <v>0</v>
      </c>
      <c r="K46" s="14">
        <v>0</v>
      </c>
      <c r="L46" s="14" t="s">
        <v>197</v>
      </c>
    </row>
    <row r="47" spans="1:12" s="34" customFormat="1" ht="18.75" x14ac:dyDescent="0.25">
      <c r="A47" s="15" t="s">
        <v>110</v>
      </c>
      <c r="B47" s="25" t="s">
        <v>56</v>
      </c>
      <c r="C47" s="24" t="s">
        <v>118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 t="s">
        <v>144</v>
      </c>
    </row>
    <row r="48" spans="1:12" s="34" customFormat="1" ht="18.75" x14ac:dyDescent="0.25">
      <c r="A48" s="15" t="s">
        <v>110</v>
      </c>
      <c r="B48" s="25" t="s">
        <v>57</v>
      </c>
      <c r="C48" s="24" t="s">
        <v>58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 t="s">
        <v>144</v>
      </c>
    </row>
    <row r="49" spans="1:12" s="34" customFormat="1" ht="18.75" x14ac:dyDescent="0.25">
      <c r="A49" s="15" t="s">
        <v>110</v>
      </c>
      <c r="B49" s="25" t="s">
        <v>59</v>
      </c>
      <c r="C49" s="24" t="s">
        <v>60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 t="s">
        <v>144</v>
      </c>
    </row>
    <row r="50" spans="1:12" s="34" customFormat="1" ht="31.5" x14ac:dyDescent="0.25">
      <c r="A50" s="15" t="s">
        <v>110</v>
      </c>
      <c r="B50" s="25" t="s">
        <v>208</v>
      </c>
      <c r="C50" s="24" t="s">
        <v>209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 t="s">
        <v>144</v>
      </c>
    </row>
    <row r="51" spans="1:12" s="34" customFormat="1" ht="31.5" x14ac:dyDescent="0.25">
      <c r="A51" s="15" t="s">
        <v>110</v>
      </c>
      <c r="B51" s="25" t="s">
        <v>210</v>
      </c>
      <c r="C51" s="24" t="s">
        <v>211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 t="s">
        <v>144</v>
      </c>
    </row>
    <row r="52" spans="1:12" s="34" customFormat="1" ht="31.5" x14ac:dyDescent="0.25">
      <c r="A52" s="15" t="s">
        <v>110</v>
      </c>
      <c r="B52" s="25" t="s">
        <v>284</v>
      </c>
      <c r="C52" s="30" t="s">
        <v>287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 t="s">
        <v>283</v>
      </c>
    </row>
    <row r="53" spans="1:12" s="34" customFormat="1" ht="18.75" x14ac:dyDescent="0.25">
      <c r="A53" s="15" t="s">
        <v>110</v>
      </c>
      <c r="B53" s="25" t="s">
        <v>212</v>
      </c>
      <c r="C53" s="24" t="s">
        <v>213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 t="s">
        <v>144</v>
      </c>
    </row>
    <row r="54" spans="1:12" s="35" customFormat="1" ht="18.75" x14ac:dyDescent="0.25">
      <c r="A54" s="12" t="s">
        <v>111</v>
      </c>
      <c r="B54" s="13" t="s">
        <v>61</v>
      </c>
      <c r="C54" s="11" t="s">
        <v>27</v>
      </c>
      <c r="D54" s="10">
        <f t="shared" ref="D54:K54" si="8">SUM(D55:D55)</f>
        <v>0</v>
      </c>
      <c r="E54" s="10">
        <f t="shared" si="8"/>
        <v>0</v>
      </c>
      <c r="F54" s="10">
        <f t="shared" si="8"/>
        <v>0</v>
      </c>
      <c r="G54" s="10">
        <f t="shared" si="8"/>
        <v>0</v>
      </c>
      <c r="H54" s="10">
        <f t="shared" si="8"/>
        <v>0</v>
      </c>
      <c r="I54" s="10">
        <f t="shared" si="8"/>
        <v>0</v>
      </c>
      <c r="J54" s="10">
        <f t="shared" si="8"/>
        <v>0</v>
      </c>
      <c r="K54" s="10">
        <f t="shared" si="8"/>
        <v>0</v>
      </c>
      <c r="L54" s="10" t="s">
        <v>28</v>
      </c>
    </row>
    <row r="55" spans="1:12" s="34" customFormat="1" ht="18.75" x14ac:dyDescent="0.25">
      <c r="A55" s="15" t="s">
        <v>111</v>
      </c>
      <c r="B55" s="25" t="s">
        <v>62</v>
      </c>
      <c r="C55" s="32" t="s">
        <v>63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 t="s">
        <v>144</v>
      </c>
    </row>
    <row r="56" spans="1:12" s="35" customFormat="1" ht="18.75" x14ac:dyDescent="0.25">
      <c r="A56" s="12" t="s">
        <v>123</v>
      </c>
      <c r="B56" s="13" t="s">
        <v>64</v>
      </c>
      <c r="C56" s="11" t="s">
        <v>27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 t="s">
        <v>28</v>
      </c>
    </row>
    <row r="57" spans="1:12" s="34" customFormat="1" ht="18.75" x14ac:dyDescent="0.25">
      <c r="A57" s="15" t="s">
        <v>123</v>
      </c>
      <c r="B57" s="25" t="s">
        <v>214</v>
      </c>
      <c r="C57" s="32" t="s">
        <v>215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 t="s">
        <v>144</v>
      </c>
    </row>
    <row r="58" spans="1:12" s="35" customFormat="1" ht="31.5" x14ac:dyDescent="0.25">
      <c r="A58" s="12" t="s">
        <v>124</v>
      </c>
      <c r="B58" s="13" t="s">
        <v>65</v>
      </c>
      <c r="C58" s="11" t="s">
        <v>27</v>
      </c>
      <c r="D58" s="10">
        <f t="shared" ref="D58:K58" si="9">SUM(D59:D62)</f>
        <v>0</v>
      </c>
      <c r="E58" s="10">
        <f t="shared" si="9"/>
        <v>0</v>
      </c>
      <c r="F58" s="10">
        <f t="shared" si="9"/>
        <v>0</v>
      </c>
      <c r="G58" s="10">
        <f t="shared" si="9"/>
        <v>0</v>
      </c>
      <c r="H58" s="10">
        <f t="shared" si="9"/>
        <v>0</v>
      </c>
      <c r="I58" s="10">
        <f t="shared" si="9"/>
        <v>0</v>
      </c>
      <c r="J58" s="10">
        <f t="shared" si="9"/>
        <v>0</v>
      </c>
      <c r="K58" s="10">
        <f t="shared" si="9"/>
        <v>0</v>
      </c>
      <c r="L58" s="10" t="s">
        <v>28</v>
      </c>
    </row>
    <row r="59" spans="1:12" s="34" customFormat="1" ht="31.5" x14ac:dyDescent="0.25">
      <c r="A59" s="15" t="s">
        <v>124</v>
      </c>
      <c r="B59" s="25" t="s">
        <v>66</v>
      </c>
      <c r="C59" s="32" t="s">
        <v>67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 t="s">
        <v>144</v>
      </c>
    </row>
    <row r="60" spans="1:12" s="34" customFormat="1" ht="18.75" x14ac:dyDescent="0.25">
      <c r="A60" s="15" t="s">
        <v>124</v>
      </c>
      <c r="B60" s="25" t="s">
        <v>87</v>
      </c>
      <c r="C60" s="32" t="s">
        <v>88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 t="s">
        <v>144</v>
      </c>
    </row>
    <row r="61" spans="1:12" s="34" customFormat="1" ht="18.75" x14ac:dyDescent="0.25">
      <c r="A61" s="15" t="s">
        <v>124</v>
      </c>
      <c r="B61" s="25" t="s">
        <v>216</v>
      </c>
      <c r="C61" s="32" t="s">
        <v>217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 t="s">
        <v>144</v>
      </c>
    </row>
    <row r="62" spans="1:12" s="34" customFormat="1" ht="31.5" x14ac:dyDescent="0.25">
      <c r="A62" s="15" t="s">
        <v>124</v>
      </c>
      <c r="B62" s="25" t="s">
        <v>68</v>
      </c>
      <c r="C62" s="32" t="s">
        <v>69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 t="s">
        <v>144</v>
      </c>
    </row>
    <row r="63" spans="1:12" s="35" customFormat="1" ht="18.75" x14ac:dyDescent="0.25">
      <c r="A63" s="12" t="s">
        <v>125</v>
      </c>
      <c r="B63" s="13" t="s">
        <v>70</v>
      </c>
      <c r="C63" s="11" t="s">
        <v>27</v>
      </c>
      <c r="D63" s="10">
        <f t="shared" ref="D63:K63" si="10">D64+D71+D69+D70</f>
        <v>0</v>
      </c>
      <c r="E63" s="10">
        <f t="shared" si="10"/>
        <v>2499</v>
      </c>
      <c r="F63" s="10">
        <f t="shared" si="10"/>
        <v>0</v>
      </c>
      <c r="G63" s="10">
        <f t="shared" si="10"/>
        <v>0</v>
      </c>
      <c r="H63" s="10">
        <f t="shared" si="10"/>
        <v>0</v>
      </c>
      <c r="I63" s="10">
        <f t="shared" si="10"/>
        <v>6999</v>
      </c>
      <c r="J63" s="10">
        <f t="shared" si="10"/>
        <v>0</v>
      </c>
      <c r="K63" s="10">
        <f t="shared" si="10"/>
        <v>0</v>
      </c>
      <c r="L63" s="10" t="s">
        <v>28</v>
      </c>
    </row>
    <row r="64" spans="1:12" s="35" customFormat="1" ht="31.5" x14ac:dyDescent="0.25">
      <c r="A64" s="12" t="s">
        <v>112</v>
      </c>
      <c r="B64" s="13" t="s">
        <v>72</v>
      </c>
      <c r="C64" s="11" t="s">
        <v>27</v>
      </c>
      <c r="D64" s="10">
        <f t="shared" ref="D64:K64" si="11">SUM(D65:D68)</f>
        <v>0</v>
      </c>
      <c r="E64" s="10">
        <f t="shared" si="11"/>
        <v>2499</v>
      </c>
      <c r="F64" s="10">
        <f t="shared" si="11"/>
        <v>0</v>
      </c>
      <c r="G64" s="10">
        <f t="shared" si="11"/>
        <v>0</v>
      </c>
      <c r="H64" s="10">
        <f t="shared" si="11"/>
        <v>0</v>
      </c>
      <c r="I64" s="10">
        <f t="shared" si="11"/>
        <v>6999</v>
      </c>
      <c r="J64" s="10">
        <f t="shared" si="11"/>
        <v>0</v>
      </c>
      <c r="K64" s="10">
        <f t="shared" si="11"/>
        <v>0</v>
      </c>
      <c r="L64" s="10" t="s">
        <v>28</v>
      </c>
    </row>
    <row r="65" spans="1:12" s="34" customFormat="1" ht="31.5" x14ac:dyDescent="0.25">
      <c r="A65" s="15" t="s">
        <v>112</v>
      </c>
      <c r="B65" s="25" t="s">
        <v>73</v>
      </c>
      <c r="C65" s="32" t="s">
        <v>74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 t="s">
        <v>144</v>
      </c>
    </row>
    <row r="66" spans="1:12" s="34" customFormat="1" ht="18.75" x14ac:dyDescent="0.25">
      <c r="A66" s="15" t="s">
        <v>112</v>
      </c>
      <c r="B66" s="25" t="s">
        <v>218</v>
      </c>
      <c r="C66" s="32" t="s">
        <v>219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 t="s">
        <v>144</v>
      </c>
    </row>
    <row r="67" spans="1:12" s="34" customFormat="1" ht="47.25" x14ac:dyDescent="0.25">
      <c r="A67" s="15" t="s">
        <v>112</v>
      </c>
      <c r="B67" s="25" t="s">
        <v>220</v>
      </c>
      <c r="C67" s="32" t="s">
        <v>221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 t="s">
        <v>144</v>
      </c>
    </row>
    <row r="68" spans="1:12" s="34" customFormat="1" ht="31.5" x14ac:dyDescent="0.25">
      <c r="A68" s="15" t="s">
        <v>112</v>
      </c>
      <c r="B68" s="25" t="s">
        <v>114</v>
      </c>
      <c r="C68" s="32" t="s">
        <v>75</v>
      </c>
      <c r="D68" s="14">
        <v>0</v>
      </c>
      <c r="E68" s="14">
        <f>833*3</f>
        <v>2499</v>
      </c>
      <c r="F68" s="14">
        <v>0</v>
      </c>
      <c r="G68" s="14">
        <v>0</v>
      </c>
      <c r="H68" s="14">
        <v>0</v>
      </c>
      <c r="I68" s="14">
        <v>6999</v>
      </c>
      <c r="J68" s="14">
        <v>0</v>
      </c>
      <c r="K68" s="14">
        <v>0</v>
      </c>
      <c r="L68" s="14" t="s">
        <v>197</v>
      </c>
    </row>
    <row r="69" spans="1:12" s="35" customFormat="1" ht="31.5" x14ac:dyDescent="0.25">
      <c r="A69" s="12" t="s">
        <v>113</v>
      </c>
      <c r="B69" s="13" t="s">
        <v>77</v>
      </c>
      <c r="C69" s="11" t="s">
        <v>27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 t="s">
        <v>28</v>
      </c>
    </row>
    <row r="70" spans="1:12" s="35" customFormat="1" ht="31.5" x14ac:dyDescent="0.25">
      <c r="A70" s="12" t="s">
        <v>126</v>
      </c>
      <c r="B70" s="13" t="s">
        <v>79</v>
      </c>
      <c r="C70" s="11" t="s">
        <v>27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 t="s">
        <v>28</v>
      </c>
    </row>
    <row r="71" spans="1:12" s="35" customFormat="1" ht="31.5" x14ac:dyDescent="0.25">
      <c r="A71" s="12" t="s">
        <v>127</v>
      </c>
      <c r="B71" s="13" t="s">
        <v>81</v>
      </c>
      <c r="C71" s="11" t="s">
        <v>27</v>
      </c>
      <c r="D71" s="10">
        <f t="shared" ref="D71:K71" si="12">SUM(D72:D97)</f>
        <v>0</v>
      </c>
      <c r="E71" s="10">
        <f t="shared" si="12"/>
        <v>0</v>
      </c>
      <c r="F71" s="10">
        <f t="shared" si="12"/>
        <v>0</v>
      </c>
      <c r="G71" s="10">
        <f t="shared" si="12"/>
        <v>0</v>
      </c>
      <c r="H71" s="10">
        <f t="shared" si="12"/>
        <v>0</v>
      </c>
      <c r="I71" s="10">
        <f t="shared" si="12"/>
        <v>0</v>
      </c>
      <c r="J71" s="10">
        <f t="shared" si="12"/>
        <v>0</v>
      </c>
      <c r="K71" s="10">
        <f t="shared" si="12"/>
        <v>0</v>
      </c>
      <c r="L71" s="10" t="s">
        <v>28</v>
      </c>
    </row>
    <row r="72" spans="1:12" s="34" customFormat="1" ht="31.5" x14ac:dyDescent="0.25">
      <c r="A72" s="15" t="s">
        <v>127</v>
      </c>
      <c r="B72" s="25" t="s">
        <v>115</v>
      </c>
      <c r="C72" s="32" t="s">
        <v>82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 t="s">
        <v>144</v>
      </c>
    </row>
    <row r="73" spans="1:12" s="34" customFormat="1" ht="31.5" x14ac:dyDescent="0.25">
      <c r="A73" s="15" t="s">
        <v>127</v>
      </c>
      <c r="B73" s="25" t="s">
        <v>116</v>
      </c>
      <c r="C73" s="32" t="s">
        <v>83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 t="s">
        <v>144</v>
      </c>
    </row>
    <row r="74" spans="1:12" s="34" customFormat="1" ht="31.5" x14ac:dyDescent="0.25">
      <c r="A74" s="15" t="s">
        <v>127</v>
      </c>
      <c r="B74" s="25" t="s">
        <v>117</v>
      </c>
      <c r="C74" s="32" t="s">
        <v>84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 t="s">
        <v>144</v>
      </c>
    </row>
    <row r="75" spans="1:12" s="34" customFormat="1" ht="18.75" x14ac:dyDescent="0.25">
      <c r="A75" s="15" t="s">
        <v>127</v>
      </c>
      <c r="B75" s="25" t="s">
        <v>85</v>
      </c>
      <c r="C75" s="32" t="s">
        <v>86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 t="s">
        <v>144</v>
      </c>
    </row>
    <row r="76" spans="1:12" s="34" customFormat="1" ht="18.75" x14ac:dyDescent="0.25">
      <c r="A76" s="15" t="s">
        <v>127</v>
      </c>
      <c r="B76" s="25" t="s">
        <v>140</v>
      </c>
      <c r="C76" s="32" t="s">
        <v>89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 t="s">
        <v>144</v>
      </c>
    </row>
    <row r="77" spans="1:12" s="34" customFormat="1" ht="18.75" x14ac:dyDescent="0.25">
      <c r="A77" s="15" t="s">
        <v>127</v>
      </c>
      <c r="B77" s="25" t="s">
        <v>141</v>
      </c>
      <c r="C77" s="32" t="s">
        <v>90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 t="s">
        <v>144</v>
      </c>
    </row>
    <row r="78" spans="1:12" s="34" customFormat="1" ht="47.25" x14ac:dyDescent="0.25">
      <c r="A78" s="15" t="s">
        <v>127</v>
      </c>
      <c r="B78" s="25" t="s">
        <v>32</v>
      </c>
      <c r="C78" s="32" t="s">
        <v>33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 t="s">
        <v>144</v>
      </c>
    </row>
    <row r="79" spans="1:12" s="34" customFormat="1" ht="31.5" x14ac:dyDescent="0.25">
      <c r="A79" s="15" t="s">
        <v>127</v>
      </c>
      <c r="B79" s="25" t="s">
        <v>204</v>
      </c>
      <c r="C79" s="27" t="s">
        <v>205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 t="s">
        <v>144</v>
      </c>
    </row>
    <row r="80" spans="1:12" s="34" customFormat="1" ht="31.5" x14ac:dyDescent="0.25">
      <c r="A80" s="15" t="s">
        <v>127</v>
      </c>
      <c r="B80" s="25" t="s">
        <v>206</v>
      </c>
      <c r="C80" s="27" t="s">
        <v>207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 t="s">
        <v>144</v>
      </c>
    </row>
    <row r="81" spans="1:12" s="34" customFormat="1" ht="47.25" x14ac:dyDescent="0.25">
      <c r="A81" s="15" t="s">
        <v>127</v>
      </c>
      <c r="B81" s="25" t="s">
        <v>222</v>
      </c>
      <c r="C81" s="27" t="s">
        <v>223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 t="s">
        <v>144</v>
      </c>
    </row>
    <row r="82" spans="1:12" s="34" customFormat="1" ht="47.25" x14ac:dyDescent="0.25">
      <c r="A82" s="15" t="s">
        <v>127</v>
      </c>
      <c r="B82" s="25" t="s">
        <v>258</v>
      </c>
      <c r="C82" s="27" t="s">
        <v>259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 t="s">
        <v>144</v>
      </c>
    </row>
    <row r="83" spans="1:12" s="34" customFormat="1" ht="47.25" x14ac:dyDescent="0.25">
      <c r="A83" s="15" t="s">
        <v>127</v>
      </c>
      <c r="B83" s="25" t="s">
        <v>260</v>
      </c>
      <c r="C83" s="27" t="s">
        <v>261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 t="s">
        <v>144</v>
      </c>
    </row>
    <row r="84" spans="1:12" s="34" customFormat="1" ht="31.5" x14ac:dyDescent="0.25">
      <c r="A84" s="15" t="s">
        <v>127</v>
      </c>
      <c r="B84" s="25" t="s">
        <v>262</v>
      </c>
      <c r="C84" s="27" t="s">
        <v>263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 t="s">
        <v>144</v>
      </c>
    </row>
    <row r="85" spans="1:12" s="34" customFormat="1" ht="78.75" x14ac:dyDescent="0.25">
      <c r="A85" s="15" t="s">
        <v>127</v>
      </c>
      <c r="B85" s="25" t="s">
        <v>264</v>
      </c>
      <c r="C85" s="27" t="s">
        <v>265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 t="s">
        <v>144</v>
      </c>
    </row>
    <row r="86" spans="1:12" s="34" customFormat="1" ht="47.25" x14ac:dyDescent="0.25">
      <c r="A86" s="15" t="s">
        <v>127</v>
      </c>
      <c r="B86" s="25" t="s">
        <v>266</v>
      </c>
      <c r="C86" s="27" t="s">
        <v>267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 t="s">
        <v>144</v>
      </c>
    </row>
    <row r="87" spans="1:12" s="34" customFormat="1" ht="31.5" x14ac:dyDescent="0.25">
      <c r="A87" s="15" t="s">
        <v>127</v>
      </c>
      <c r="B87" s="25" t="s">
        <v>268</v>
      </c>
      <c r="C87" s="27" t="s">
        <v>269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 t="s">
        <v>144</v>
      </c>
    </row>
    <row r="88" spans="1:12" s="34" customFormat="1" ht="18.75" x14ac:dyDescent="0.25">
      <c r="A88" s="15" t="s">
        <v>127</v>
      </c>
      <c r="B88" s="25" t="s">
        <v>224</v>
      </c>
      <c r="C88" s="27" t="s">
        <v>225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 t="s">
        <v>144</v>
      </c>
    </row>
    <row r="89" spans="1:12" s="34" customFormat="1" ht="31.5" x14ac:dyDescent="0.25">
      <c r="A89" s="15" t="s">
        <v>127</v>
      </c>
      <c r="B89" s="25" t="s">
        <v>226</v>
      </c>
      <c r="C89" s="27" t="s">
        <v>227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 t="s">
        <v>144</v>
      </c>
    </row>
    <row r="90" spans="1:12" s="34" customFormat="1" ht="18.75" x14ac:dyDescent="0.25">
      <c r="A90" s="15" t="s">
        <v>127</v>
      </c>
      <c r="B90" s="25" t="s">
        <v>228</v>
      </c>
      <c r="C90" s="27" t="s">
        <v>229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 t="s">
        <v>144</v>
      </c>
    </row>
    <row r="91" spans="1:12" s="34" customFormat="1" ht="18.75" x14ac:dyDescent="0.25">
      <c r="A91" s="15" t="s">
        <v>127</v>
      </c>
      <c r="B91" s="25" t="s">
        <v>230</v>
      </c>
      <c r="C91" s="27" t="s">
        <v>231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 t="s">
        <v>144</v>
      </c>
    </row>
    <row r="92" spans="1:12" s="34" customFormat="1" ht="31.5" x14ac:dyDescent="0.25">
      <c r="A92" s="15" t="s">
        <v>127</v>
      </c>
      <c r="B92" s="25" t="s">
        <v>145</v>
      </c>
      <c r="C92" s="32" t="s">
        <v>169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 t="s">
        <v>144</v>
      </c>
    </row>
    <row r="93" spans="1:12" s="34" customFormat="1" ht="31.5" x14ac:dyDescent="0.25">
      <c r="A93" s="15" t="s">
        <v>127</v>
      </c>
      <c r="B93" s="25" t="s">
        <v>170</v>
      </c>
      <c r="C93" s="32" t="s">
        <v>171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 t="s">
        <v>144</v>
      </c>
    </row>
    <row r="94" spans="1:12" s="34" customFormat="1" ht="31.5" x14ac:dyDescent="0.25">
      <c r="A94" s="15" t="s">
        <v>127</v>
      </c>
      <c r="B94" s="25" t="s">
        <v>146</v>
      </c>
      <c r="C94" s="32" t="s">
        <v>172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 t="s">
        <v>144</v>
      </c>
    </row>
    <row r="95" spans="1:12" s="34" customFormat="1" ht="18.75" x14ac:dyDescent="0.25">
      <c r="A95" s="15" t="s">
        <v>127</v>
      </c>
      <c r="B95" s="25" t="s">
        <v>173</v>
      </c>
      <c r="C95" s="32" t="s">
        <v>174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 t="s">
        <v>144</v>
      </c>
    </row>
    <row r="96" spans="1:12" s="34" customFormat="1" ht="18.75" x14ac:dyDescent="0.25">
      <c r="A96" s="15" t="s">
        <v>127</v>
      </c>
      <c r="B96" s="25" t="s">
        <v>147</v>
      </c>
      <c r="C96" s="32" t="s">
        <v>175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 t="s">
        <v>144</v>
      </c>
    </row>
    <row r="97" spans="1:12" s="34" customFormat="1" ht="47.25" x14ac:dyDescent="0.25">
      <c r="A97" s="15" t="s">
        <v>127</v>
      </c>
      <c r="B97" s="25" t="s">
        <v>148</v>
      </c>
      <c r="C97" s="32" t="s">
        <v>176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 t="s">
        <v>144</v>
      </c>
    </row>
    <row r="98" spans="1:12" s="35" customFormat="1" ht="31.5" x14ac:dyDescent="0.25">
      <c r="A98" s="12" t="s">
        <v>128</v>
      </c>
      <c r="B98" s="18" t="s">
        <v>256</v>
      </c>
      <c r="C98" s="11" t="s">
        <v>27</v>
      </c>
      <c r="D98" s="10">
        <f>D99</f>
        <v>0</v>
      </c>
      <c r="E98" s="10">
        <f t="shared" ref="E98:K98" si="13">E99</f>
        <v>0</v>
      </c>
      <c r="F98" s="10">
        <f t="shared" si="13"/>
        <v>0</v>
      </c>
      <c r="G98" s="10">
        <f t="shared" si="13"/>
        <v>0</v>
      </c>
      <c r="H98" s="10">
        <f t="shared" si="13"/>
        <v>0</v>
      </c>
      <c r="I98" s="10">
        <f t="shared" si="13"/>
        <v>0</v>
      </c>
      <c r="J98" s="10">
        <f t="shared" si="13"/>
        <v>0</v>
      </c>
      <c r="K98" s="10">
        <f t="shared" si="13"/>
        <v>0</v>
      </c>
      <c r="L98" s="10" t="s">
        <v>28</v>
      </c>
    </row>
    <row r="99" spans="1:12" s="35" customFormat="1" ht="18.75" x14ac:dyDescent="0.25">
      <c r="A99" s="28" t="s">
        <v>129</v>
      </c>
      <c r="B99" s="13" t="s">
        <v>91</v>
      </c>
      <c r="C99" s="16" t="s">
        <v>27</v>
      </c>
      <c r="D99" s="10">
        <f t="shared" ref="D99:J99" si="14">D100+D101</f>
        <v>0</v>
      </c>
      <c r="E99" s="10">
        <f t="shared" si="14"/>
        <v>0</v>
      </c>
      <c r="F99" s="10">
        <f t="shared" si="14"/>
        <v>0</v>
      </c>
      <c r="G99" s="10">
        <f t="shared" si="14"/>
        <v>0</v>
      </c>
      <c r="H99" s="10">
        <f t="shared" si="14"/>
        <v>0</v>
      </c>
      <c r="I99" s="10">
        <f t="shared" si="14"/>
        <v>0</v>
      </c>
      <c r="J99" s="10">
        <f t="shared" si="14"/>
        <v>0</v>
      </c>
      <c r="K99" s="10">
        <f>K100+K101</f>
        <v>0</v>
      </c>
      <c r="L99" s="10" t="s">
        <v>28</v>
      </c>
    </row>
    <row r="100" spans="1:12" s="35" customFormat="1" ht="47.25" x14ac:dyDescent="0.25">
      <c r="A100" s="29" t="s">
        <v>130</v>
      </c>
      <c r="B100" s="13" t="s">
        <v>92</v>
      </c>
      <c r="C100" s="16" t="s">
        <v>27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 t="s">
        <v>28</v>
      </c>
    </row>
    <row r="101" spans="1:12" s="35" customFormat="1" ht="31.5" x14ac:dyDescent="0.25">
      <c r="A101" s="29" t="s">
        <v>131</v>
      </c>
      <c r="B101" s="13" t="s">
        <v>93</v>
      </c>
      <c r="C101" s="16" t="s">
        <v>27</v>
      </c>
      <c r="D101" s="10">
        <f>D102</f>
        <v>0</v>
      </c>
      <c r="E101" s="10">
        <f t="shared" ref="E101:J101" si="15">E102</f>
        <v>0</v>
      </c>
      <c r="F101" s="10">
        <f t="shared" si="15"/>
        <v>0</v>
      </c>
      <c r="G101" s="10">
        <f t="shared" si="15"/>
        <v>0</v>
      </c>
      <c r="H101" s="10">
        <f t="shared" si="15"/>
        <v>0</v>
      </c>
      <c r="I101" s="10">
        <f t="shared" si="15"/>
        <v>0</v>
      </c>
      <c r="J101" s="10">
        <f t="shared" si="15"/>
        <v>0</v>
      </c>
      <c r="K101" s="10">
        <f>K102</f>
        <v>0</v>
      </c>
      <c r="L101" s="10" t="s">
        <v>28</v>
      </c>
    </row>
    <row r="102" spans="1:12" s="34" customFormat="1" ht="31.5" x14ac:dyDescent="0.25">
      <c r="A102" s="15" t="s">
        <v>131</v>
      </c>
      <c r="B102" s="25" t="s">
        <v>289</v>
      </c>
      <c r="C102" s="17" t="s">
        <v>270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 t="s">
        <v>144</v>
      </c>
    </row>
    <row r="103" spans="1:12" s="35" customFormat="1" ht="18.75" x14ac:dyDescent="0.25">
      <c r="A103" s="28" t="s">
        <v>253</v>
      </c>
      <c r="B103" s="13" t="s">
        <v>91</v>
      </c>
      <c r="C103" s="16" t="s">
        <v>27</v>
      </c>
      <c r="D103" s="10">
        <f t="shared" ref="D103:K103" si="16">D104+D105</f>
        <v>0</v>
      </c>
      <c r="E103" s="10">
        <f t="shared" si="16"/>
        <v>0</v>
      </c>
      <c r="F103" s="10">
        <f t="shared" si="16"/>
        <v>0</v>
      </c>
      <c r="G103" s="10">
        <f t="shared" si="16"/>
        <v>0</v>
      </c>
      <c r="H103" s="10">
        <f t="shared" si="16"/>
        <v>0</v>
      </c>
      <c r="I103" s="10">
        <f t="shared" si="16"/>
        <v>0</v>
      </c>
      <c r="J103" s="10">
        <f t="shared" si="16"/>
        <v>0</v>
      </c>
      <c r="K103" s="10">
        <f t="shared" si="16"/>
        <v>0</v>
      </c>
      <c r="L103" s="10" t="s">
        <v>28</v>
      </c>
    </row>
    <row r="104" spans="1:12" s="35" customFormat="1" ht="47.25" x14ac:dyDescent="0.25">
      <c r="A104" s="29" t="s">
        <v>254</v>
      </c>
      <c r="B104" s="13" t="s">
        <v>92</v>
      </c>
      <c r="C104" s="16" t="s">
        <v>27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 t="s">
        <v>28</v>
      </c>
    </row>
    <row r="105" spans="1:12" s="35" customFormat="1" ht="31.5" x14ac:dyDescent="0.25">
      <c r="A105" s="29" t="s">
        <v>255</v>
      </c>
      <c r="B105" s="13" t="s">
        <v>93</v>
      </c>
      <c r="C105" s="16" t="s">
        <v>27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 t="s">
        <v>28</v>
      </c>
    </row>
    <row r="106" spans="1:12" s="35" customFormat="1" ht="18.75" x14ac:dyDescent="0.25">
      <c r="A106" s="12" t="s">
        <v>132</v>
      </c>
      <c r="B106" s="13" t="s">
        <v>94</v>
      </c>
      <c r="C106" s="16" t="s">
        <v>27</v>
      </c>
      <c r="D106" s="10">
        <f t="shared" ref="D106:K106" si="17">D107+D108+D109+D110</f>
        <v>0</v>
      </c>
      <c r="E106" s="10">
        <f t="shared" si="17"/>
        <v>0</v>
      </c>
      <c r="F106" s="10">
        <f t="shared" si="17"/>
        <v>0</v>
      </c>
      <c r="G106" s="10">
        <f t="shared" si="17"/>
        <v>0</v>
      </c>
      <c r="H106" s="10">
        <f t="shared" si="17"/>
        <v>0</v>
      </c>
      <c r="I106" s="10">
        <f t="shared" si="17"/>
        <v>0</v>
      </c>
      <c r="J106" s="10">
        <f t="shared" si="17"/>
        <v>0</v>
      </c>
      <c r="K106" s="10">
        <f t="shared" si="17"/>
        <v>0</v>
      </c>
      <c r="L106" s="10" t="s">
        <v>28</v>
      </c>
    </row>
    <row r="107" spans="1:12" s="35" customFormat="1" ht="31.5" x14ac:dyDescent="0.25">
      <c r="A107" s="12" t="s">
        <v>133</v>
      </c>
      <c r="B107" s="13" t="s">
        <v>95</v>
      </c>
      <c r="C107" s="16" t="s">
        <v>27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 t="s">
        <v>28</v>
      </c>
    </row>
    <row r="108" spans="1:12" s="35" customFormat="1" ht="18.75" x14ac:dyDescent="0.25">
      <c r="A108" s="12" t="s">
        <v>134</v>
      </c>
      <c r="B108" s="13" t="s">
        <v>96</v>
      </c>
      <c r="C108" s="16" t="s">
        <v>27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 t="s">
        <v>28</v>
      </c>
    </row>
    <row r="109" spans="1:12" s="35" customFormat="1" ht="18.75" x14ac:dyDescent="0.25">
      <c r="A109" s="12" t="s">
        <v>135</v>
      </c>
      <c r="B109" s="13" t="s">
        <v>97</v>
      </c>
      <c r="C109" s="19" t="s">
        <v>27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 t="s">
        <v>28</v>
      </c>
    </row>
    <row r="110" spans="1:12" s="35" customFormat="1" ht="18.75" x14ac:dyDescent="0.25">
      <c r="A110" s="12" t="s">
        <v>136</v>
      </c>
      <c r="B110" s="13" t="s">
        <v>99</v>
      </c>
      <c r="C110" s="19" t="s">
        <v>27</v>
      </c>
      <c r="D110" s="10">
        <f t="shared" ref="D110:K110" si="18">SUM(D111:D112)</f>
        <v>0</v>
      </c>
      <c r="E110" s="10">
        <f t="shared" si="18"/>
        <v>0</v>
      </c>
      <c r="F110" s="10">
        <f t="shared" si="18"/>
        <v>0</v>
      </c>
      <c r="G110" s="10">
        <f t="shared" si="18"/>
        <v>0</v>
      </c>
      <c r="H110" s="10">
        <f t="shared" si="18"/>
        <v>0</v>
      </c>
      <c r="I110" s="10">
        <f t="shared" si="18"/>
        <v>0</v>
      </c>
      <c r="J110" s="10">
        <f t="shared" si="18"/>
        <v>0</v>
      </c>
      <c r="K110" s="10">
        <f t="shared" si="18"/>
        <v>0</v>
      </c>
      <c r="L110" s="10" t="s">
        <v>28</v>
      </c>
    </row>
    <row r="111" spans="1:12" s="34" customFormat="1" ht="18.75" x14ac:dyDescent="0.25">
      <c r="A111" s="15" t="s">
        <v>136</v>
      </c>
      <c r="B111" s="25" t="s">
        <v>143</v>
      </c>
      <c r="C111" s="17" t="s">
        <v>100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 t="s">
        <v>144</v>
      </c>
    </row>
    <row r="112" spans="1:12" s="34" customFormat="1" ht="31.5" x14ac:dyDescent="0.25">
      <c r="A112" s="15" t="s">
        <v>136</v>
      </c>
      <c r="B112" s="25" t="s">
        <v>142</v>
      </c>
      <c r="C112" s="17" t="s">
        <v>98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 t="s">
        <v>144</v>
      </c>
    </row>
    <row r="113" spans="1:12" s="35" customFormat="1" ht="31.5" x14ac:dyDescent="0.25">
      <c r="A113" s="12" t="s">
        <v>137</v>
      </c>
      <c r="B113" s="18" t="s">
        <v>101</v>
      </c>
      <c r="C113" s="20" t="s">
        <v>27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 t="s">
        <v>28</v>
      </c>
    </row>
    <row r="114" spans="1:12" s="35" customFormat="1" ht="18.75" x14ac:dyDescent="0.25">
      <c r="A114" s="12" t="s">
        <v>138</v>
      </c>
      <c r="B114" s="18" t="s">
        <v>102</v>
      </c>
      <c r="C114" s="19" t="s">
        <v>27</v>
      </c>
      <c r="D114" s="10">
        <f t="shared" ref="D114:K114" si="19">SUM(D115:D154)</f>
        <v>0</v>
      </c>
      <c r="E114" s="10">
        <f t="shared" si="19"/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 t="s">
        <v>28</v>
      </c>
    </row>
    <row r="115" spans="1:12" s="34" customFormat="1" ht="47.25" x14ac:dyDescent="0.25">
      <c r="A115" s="15" t="s">
        <v>138</v>
      </c>
      <c r="B115" s="25" t="s">
        <v>202</v>
      </c>
      <c r="C115" s="24" t="s">
        <v>203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 t="s">
        <v>144</v>
      </c>
    </row>
    <row r="116" spans="1:12" s="34" customFormat="1" ht="47.25" x14ac:dyDescent="0.25">
      <c r="A116" s="15" t="s">
        <v>138</v>
      </c>
      <c r="B116" s="25" t="s">
        <v>285</v>
      </c>
      <c r="C116" s="30" t="s">
        <v>288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 t="s">
        <v>144</v>
      </c>
    </row>
    <row r="117" spans="1:12" s="34" customFormat="1" ht="31.5" x14ac:dyDescent="0.25">
      <c r="A117" s="15" t="s">
        <v>138</v>
      </c>
      <c r="B117" s="25" t="s">
        <v>149</v>
      </c>
      <c r="C117" s="24" t="s">
        <v>177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 t="s">
        <v>246</v>
      </c>
    </row>
    <row r="118" spans="1:12" s="34" customFormat="1" ht="18.75" x14ac:dyDescent="0.25">
      <c r="A118" s="15" t="s">
        <v>138</v>
      </c>
      <c r="B118" s="25" t="s">
        <v>150</v>
      </c>
      <c r="C118" s="24" t="s">
        <v>178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 t="s">
        <v>246</v>
      </c>
    </row>
    <row r="119" spans="1:12" s="34" customFormat="1" ht="18.75" x14ac:dyDescent="0.25">
      <c r="A119" s="15" t="s">
        <v>138</v>
      </c>
      <c r="B119" s="25" t="s">
        <v>151</v>
      </c>
      <c r="C119" s="21" t="s">
        <v>179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 t="s">
        <v>144</v>
      </c>
    </row>
    <row r="120" spans="1:12" s="34" customFormat="1" ht="18.75" x14ac:dyDescent="0.25">
      <c r="A120" s="15" t="s">
        <v>138</v>
      </c>
      <c r="B120" s="25" t="s">
        <v>152</v>
      </c>
      <c r="C120" s="21" t="s">
        <v>180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 t="s">
        <v>144</v>
      </c>
    </row>
    <row r="121" spans="1:12" s="34" customFormat="1" ht="18.75" x14ac:dyDescent="0.25">
      <c r="A121" s="15" t="s">
        <v>138</v>
      </c>
      <c r="B121" s="25" t="s">
        <v>153</v>
      </c>
      <c r="C121" s="21" t="s">
        <v>181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 t="s">
        <v>144</v>
      </c>
    </row>
    <row r="122" spans="1:12" s="34" customFormat="1" ht="31.5" x14ac:dyDescent="0.25">
      <c r="A122" s="15" t="s">
        <v>138</v>
      </c>
      <c r="B122" s="25" t="s">
        <v>154</v>
      </c>
      <c r="C122" s="21" t="s">
        <v>182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 t="s">
        <v>144</v>
      </c>
    </row>
    <row r="123" spans="1:12" s="34" customFormat="1" ht="18.75" x14ac:dyDescent="0.25">
      <c r="A123" s="15" t="s">
        <v>138</v>
      </c>
      <c r="B123" s="25" t="s">
        <v>155</v>
      </c>
      <c r="C123" s="21" t="s">
        <v>183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 t="s">
        <v>144</v>
      </c>
    </row>
    <row r="124" spans="1:12" s="34" customFormat="1" ht="31.5" x14ac:dyDescent="0.25">
      <c r="A124" s="15" t="s">
        <v>138</v>
      </c>
      <c r="B124" s="25" t="s">
        <v>156</v>
      </c>
      <c r="C124" s="21" t="s">
        <v>184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 t="s">
        <v>144</v>
      </c>
    </row>
    <row r="125" spans="1:12" s="34" customFormat="1" ht="18.75" x14ac:dyDescent="0.25">
      <c r="A125" s="15" t="s">
        <v>138</v>
      </c>
      <c r="B125" s="25" t="s">
        <v>157</v>
      </c>
      <c r="C125" s="21" t="s">
        <v>185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 t="s">
        <v>144</v>
      </c>
    </row>
    <row r="126" spans="1:12" s="34" customFormat="1" ht="31.5" x14ac:dyDescent="0.25">
      <c r="A126" s="15" t="s">
        <v>138</v>
      </c>
      <c r="B126" s="25" t="s">
        <v>198</v>
      </c>
      <c r="C126" s="21" t="s">
        <v>103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 t="s">
        <v>144</v>
      </c>
    </row>
    <row r="127" spans="1:12" s="34" customFormat="1" ht="18.75" x14ac:dyDescent="0.25">
      <c r="A127" s="15" t="s">
        <v>138</v>
      </c>
      <c r="B127" s="25" t="s">
        <v>104</v>
      </c>
      <c r="C127" s="21" t="s">
        <v>105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 t="s">
        <v>144</v>
      </c>
    </row>
    <row r="128" spans="1:12" s="34" customFormat="1" ht="18.75" x14ac:dyDescent="0.25">
      <c r="A128" s="15" t="s">
        <v>138</v>
      </c>
      <c r="B128" s="25" t="s">
        <v>271</v>
      </c>
      <c r="C128" s="21" t="s">
        <v>272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 t="s">
        <v>144</v>
      </c>
    </row>
    <row r="129" spans="1:12" s="34" customFormat="1" ht="18.75" x14ac:dyDescent="0.25">
      <c r="A129" s="15" t="s">
        <v>138</v>
      </c>
      <c r="B129" s="25" t="s">
        <v>158</v>
      </c>
      <c r="C129" s="21" t="s">
        <v>186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 t="s">
        <v>144</v>
      </c>
    </row>
    <row r="130" spans="1:12" s="34" customFormat="1" ht="31.5" x14ac:dyDescent="0.25">
      <c r="A130" s="15" t="s">
        <v>138</v>
      </c>
      <c r="B130" s="25" t="s">
        <v>159</v>
      </c>
      <c r="C130" s="21" t="s">
        <v>187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 t="s">
        <v>144</v>
      </c>
    </row>
    <row r="131" spans="1:12" s="34" customFormat="1" ht="18.75" x14ac:dyDescent="0.25">
      <c r="A131" s="15" t="s">
        <v>138</v>
      </c>
      <c r="B131" s="25" t="s">
        <v>160</v>
      </c>
      <c r="C131" s="21" t="s">
        <v>188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 t="s">
        <v>144</v>
      </c>
    </row>
    <row r="132" spans="1:12" s="34" customFormat="1" ht="31.5" x14ac:dyDescent="0.25">
      <c r="A132" s="15" t="s">
        <v>138</v>
      </c>
      <c r="B132" s="25" t="s">
        <v>106</v>
      </c>
      <c r="C132" s="21" t="s">
        <v>107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 t="s">
        <v>144</v>
      </c>
    </row>
    <row r="133" spans="1:12" s="34" customFormat="1" ht="18.75" x14ac:dyDescent="0.25">
      <c r="A133" s="15" t="s">
        <v>138</v>
      </c>
      <c r="B133" s="25" t="s">
        <v>161</v>
      </c>
      <c r="C133" s="21" t="s">
        <v>189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 t="s">
        <v>144</v>
      </c>
    </row>
    <row r="134" spans="1:12" s="34" customFormat="1" ht="18.75" x14ac:dyDescent="0.25">
      <c r="A134" s="15" t="s">
        <v>138</v>
      </c>
      <c r="B134" s="25" t="s">
        <v>162</v>
      </c>
      <c r="C134" s="21" t="s">
        <v>190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 t="s">
        <v>144</v>
      </c>
    </row>
    <row r="135" spans="1:12" s="34" customFormat="1" ht="18.75" x14ac:dyDescent="0.25">
      <c r="A135" s="15" t="s">
        <v>138</v>
      </c>
      <c r="B135" s="25" t="s">
        <v>163</v>
      </c>
      <c r="C135" s="21" t="s">
        <v>191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 t="s">
        <v>144</v>
      </c>
    </row>
    <row r="136" spans="1:12" s="34" customFormat="1" ht="18.75" x14ac:dyDescent="0.25">
      <c r="A136" s="15" t="s">
        <v>138</v>
      </c>
      <c r="B136" s="25" t="s">
        <v>164</v>
      </c>
      <c r="C136" s="21" t="s">
        <v>192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 t="s">
        <v>144</v>
      </c>
    </row>
    <row r="137" spans="1:12" s="34" customFormat="1" ht="31.5" x14ac:dyDescent="0.25">
      <c r="A137" s="15" t="s">
        <v>138</v>
      </c>
      <c r="B137" s="25" t="s">
        <v>165</v>
      </c>
      <c r="C137" s="21" t="s">
        <v>193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 t="s">
        <v>144</v>
      </c>
    </row>
    <row r="138" spans="1:12" s="34" customFormat="1" ht="18.75" x14ac:dyDescent="0.25">
      <c r="A138" s="15" t="s">
        <v>138</v>
      </c>
      <c r="B138" s="25" t="s">
        <v>166</v>
      </c>
      <c r="C138" s="21" t="s">
        <v>194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 t="s">
        <v>144</v>
      </c>
    </row>
    <row r="139" spans="1:12" s="34" customFormat="1" ht="31.5" x14ac:dyDescent="0.25">
      <c r="A139" s="15" t="s">
        <v>138</v>
      </c>
      <c r="B139" s="25" t="s">
        <v>167</v>
      </c>
      <c r="C139" s="21" t="s">
        <v>195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 t="s">
        <v>144</v>
      </c>
    </row>
    <row r="140" spans="1:12" s="34" customFormat="1" ht="18.75" x14ac:dyDescent="0.25">
      <c r="A140" s="15" t="s">
        <v>138</v>
      </c>
      <c r="B140" s="25" t="s">
        <v>168</v>
      </c>
      <c r="C140" s="21" t="s">
        <v>196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 t="s">
        <v>144</v>
      </c>
    </row>
    <row r="141" spans="1:12" s="34" customFormat="1" ht="31.5" x14ac:dyDescent="0.25">
      <c r="A141" s="15" t="s">
        <v>138</v>
      </c>
      <c r="B141" s="25" t="s">
        <v>232</v>
      </c>
      <c r="C141" s="24" t="s">
        <v>233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 t="s">
        <v>144</v>
      </c>
    </row>
    <row r="142" spans="1:12" s="34" customFormat="1" ht="31.5" x14ac:dyDescent="0.25">
      <c r="A142" s="15" t="s">
        <v>138</v>
      </c>
      <c r="B142" s="25" t="s">
        <v>234</v>
      </c>
      <c r="C142" s="24" t="s">
        <v>235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 t="s">
        <v>246</v>
      </c>
    </row>
    <row r="143" spans="1:12" s="34" customFormat="1" ht="31.5" x14ac:dyDescent="0.25">
      <c r="A143" s="15" t="s">
        <v>138</v>
      </c>
      <c r="B143" s="25" t="s">
        <v>236</v>
      </c>
      <c r="C143" s="24" t="s">
        <v>237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 t="s">
        <v>246</v>
      </c>
    </row>
    <row r="144" spans="1:12" s="34" customFormat="1" ht="31.5" x14ac:dyDescent="0.25">
      <c r="A144" s="15" t="s">
        <v>138</v>
      </c>
      <c r="B144" s="25" t="s">
        <v>238</v>
      </c>
      <c r="C144" s="24" t="s">
        <v>239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 t="s">
        <v>246</v>
      </c>
    </row>
    <row r="145" spans="1:12" s="34" customFormat="1" ht="18.75" x14ac:dyDescent="0.25">
      <c r="A145" s="15" t="s">
        <v>138</v>
      </c>
      <c r="B145" s="25" t="s">
        <v>286</v>
      </c>
      <c r="C145" s="24" t="s">
        <v>240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 t="s">
        <v>246</v>
      </c>
    </row>
    <row r="146" spans="1:12" s="34" customFormat="1" ht="18.75" x14ac:dyDescent="0.25">
      <c r="A146" s="15" t="s">
        <v>138</v>
      </c>
      <c r="B146" s="25" t="s">
        <v>241</v>
      </c>
      <c r="C146" s="24" t="s">
        <v>242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 t="s">
        <v>246</v>
      </c>
    </row>
    <row r="147" spans="1:12" s="34" customFormat="1" ht="31.5" x14ac:dyDescent="0.25">
      <c r="A147" s="15" t="s">
        <v>138</v>
      </c>
      <c r="B147" s="25" t="s">
        <v>243</v>
      </c>
      <c r="C147" s="24" t="s">
        <v>244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 t="s">
        <v>246</v>
      </c>
    </row>
    <row r="148" spans="1:12" s="34" customFormat="1" ht="18.75" x14ac:dyDescent="0.25">
      <c r="A148" s="15" t="s">
        <v>138</v>
      </c>
      <c r="B148" s="25" t="s">
        <v>273</v>
      </c>
      <c r="C148" s="24" t="s">
        <v>274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 t="s">
        <v>144</v>
      </c>
    </row>
    <row r="149" spans="1:12" s="34" customFormat="1" ht="18.75" x14ac:dyDescent="0.25">
      <c r="A149" s="15" t="s">
        <v>138</v>
      </c>
      <c r="B149" s="25" t="s">
        <v>275</v>
      </c>
      <c r="C149" s="24" t="s">
        <v>276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 t="s">
        <v>144</v>
      </c>
    </row>
    <row r="150" spans="1:12" s="34" customFormat="1" ht="18.75" x14ac:dyDescent="0.25">
      <c r="A150" s="15" t="s">
        <v>138</v>
      </c>
      <c r="B150" s="25" t="s">
        <v>277</v>
      </c>
      <c r="C150" s="24" t="s">
        <v>278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 t="s">
        <v>144</v>
      </c>
    </row>
    <row r="151" spans="1:12" s="34" customFormat="1" ht="18.75" x14ac:dyDescent="0.25">
      <c r="A151" s="15" t="s">
        <v>138</v>
      </c>
      <c r="B151" s="25" t="s">
        <v>279</v>
      </c>
      <c r="C151" s="24" t="s">
        <v>280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 t="s">
        <v>144</v>
      </c>
    </row>
    <row r="152" spans="1:12" s="34" customFormat="1" ht="31.5" x14ac:dyDescent="0.25">
      <c r="A152" s="15" t="s">
        <v>138</v>
      </c>
      <c r="B152" s="25" t="s">
        <v>108</v>
      </c>
      <c r="C152" s="24" t="s">
        <v>245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 t="s">
        <v>246</v>
      </c>
    </row>
    <row r="153" spans="1:12" s="34" customFormat="1" ht="31.5" x14ac:dyDescent="0.25">
      <c r="A153" s="15" t="s">
        <v>138</v>
      </c>
      <c r="B153" s="25" t="s">
        <v>294</v>
      </c>
      <c r="C153" s="27" t="s">
        <v>295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 t="s">
        <v>144</v>
      </c>
    </row>
    <row r="154" spans="1:12" s="34" customFormat="1" ht="18.75" x14ac:dyDescent="0.25">
      <c r="A154" s="15" t="s">
        <v>138</v>
      </c>
      <c r="B154" s="25" t="s">
        <v>281</v>
      </c>
      <c r="C154" s="24" t="s">
        <v>282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2020-04-20T01:02:22Z</dcterms:modified>
</cp:coreProperties>
</file>