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"/>
    <sheet name="раздел 2" sheetId="2" state="visible" r:id="rId2"/>
    <sheet name="раздел 3" sheetId="3" state="visible" r:id="rId3"/>
    <sheet name="вспом" sheetId="4" state="hidden" r:id="rId4"/>
    <sheet name="вспом 4" sheetId="5" state="hidden" r:id="rId5"/>
    <sheet name="вспом 6" sheetId="6" state="hidden" r:id="rId6"/>
  </sheet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[12]Лист1!#REF!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Лист!$A$515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Заголовок!$G$12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Лист!$A$260</definedName>
    <definedName name="last_time_index">Титульный!$E$20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Титульный!$E$10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'2'!$G$148</definedName>
    <definedName name="p26_List2.1">'2.1'!$G$156</definedName>
    <definedName name="p26_List2.2">'2.2'!$G$156</definedName>
    <definedName name="p26_List2.3">'2.3'!$G$156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Лист!$A$525</definedName>
    <definedName name="price_zone">Титульный!$E$18</definedName>
    <definedName name="ProchPotrTEList">Лист!$A$575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Справочники!$B$3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Титульный!$E$14</definedName>
    <definedName name="T0_Protect">P2_T0_Protect,P3_T0_Protect</definedName>
    <definedName name="T2.1?axis?C?ПЭ?">'2.1'!$N$5:$U$5</definedName>
    <definedName name="T2.1?Protection">#NAME?</definedName>
    <definedName name="T2.1_Protect">P4_T2.1_Protect,P5_T2.1_Protect,P6_T2.1_Protect,P7_T2.1_Protect</definedName>
    <definedName name="T2.2?axis?C?ПЭ?">'2.2'!$E$5:$L$5</definedName>
    <definedName name="T2?axis?C?ПЭ?">'2'!$M$5:$O$5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Лист!$A$400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Титульный!$E$15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Заголовок!$B$15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Заголовок!$B$14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Заголовок!$B$16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Справочники!$A$10:$A$12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Т11!$B$351</definedName>
    <definedName name="т12п1_1">Т12!$A$10</definedName>
    <definedName name="т12п1_2">Т12!$A$20</definedName>
    <definedName name="т22п8">Т22!$A$119</definedName>
    <definedName name="т22п9">Т22!$A$135</definedName>
    <definedName name="т2п7">Т1.2.1!$B$31</definedName>
    <definedName name="т3итого">Т3!$B$34</definedName>
    <definedName name="т6п5_1">Т6!$B$14</definedName>
    <definedName name="т6п5_2">Т6!$B$22</definedName>
    <definedName name="т8п1">Т8!$B$8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[12]Лист1!#REF!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 iterateDelta="0.0001"/>
</workbook>
</file>

<file path=xl/sharedStrings.xml><?xml version="1.0" encoding="utf-8"?>
<sst xmlns="http://schemas.openxmlformats.org/spreadsheetml/2006/main" count="584" uniqueCount="584">
  <si>
    <t xml:space="preserve">П Р Е Д Л О Ж Е Н И Е</t>
  </si>
  <si>
    <t xml:space="preserve">на электрическую энергию (мощность), отпускаемую </t>
  </si>
  <si>
    <t xml:space="preserve">структурным подразделением "ТЭЦ в г.Советская Гавань" АО «ДГК» в вынужденном режиме 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</si>
  <si>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</si>
  <si>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</si>
  <si>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</si>
  <si>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</si>
  <si>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</si>
  <si>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</si>
  <si>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</si>
  <si>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</si>
  <si>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</si>
  <si>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</si>
  <si>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</si>
  <si>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</si>
  <si>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</si>
  <si>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</si>
  <si>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</si>
  <si>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</si>
  <si>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</si>
  <si>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</si>
  <si>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</si>
  <si>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</si>
  <si>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</si>
  <si>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</si>
  <si>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</si>
  <si>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</si>
  <si>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</si>
  <si>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</si>
  <si>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</si>
  <si>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</si>
  <si>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</si>
  <si>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</si>
  <si>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</si>
  <si>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</si>
  <si>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</si>
  <si>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</si>
  <si>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</si>
  <si>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</si>
  <si>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</si>
  <si>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</si>
  <si>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</si>
  <si>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</si>
  <si>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</si>
  <si>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</si>
  <si>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</si>
  <si>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</si>
  <si>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</si>
  <si>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>7.3.</t>
  </si>
  <si>
    <t xml:space="preserve">относимая на тепловую энергию, отпускаемую с коллекторов источников</t>
  </si>
  <si>
    <t>8.</t>
  </si>
  <si>
    <t xml:space="preserve">Топливо - всего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</si>
  <si>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</si>
  <si>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</si>
  <si>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</si>
  <si>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</si>
  <si>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</si>
  <si>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</si>
  <si>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</si>
  <si>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</si>
  <si>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</si>
  <si>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МЭ от 13.11.2024 № 2235</t>
  </si>
  <si>
    <t xml:space="preserve">на момент формирования тарифного предложения  утв нормативов на 2026 год нет</t>
  </si>
  <si>
    <t>9.</t>
  </si>
  <si>
    <t>Амортизация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</si>
  <si>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</si>
  <si>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</si>
  <si>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</si>
  <si>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</si>
  <si>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</si>
  <si>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</si>
  <si>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</si>
  <si>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</si>
  <si>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</si>
  <si>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</si>
  <si>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</si>
  <si>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</si>
  <si>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</si>
  <si>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</si>
  <si>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</si>
  <si>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</si>
  <si>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</si>
  <si>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</si>
  <si>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</si>
  <si>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</si>
  <si>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</si>
  <si>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</si>
  <si>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</si>
  <si>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</si>
  <si>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</si>
  <si>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</si>
  <si>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</si>
  <si>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</si>
  <si>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</si>
  <si>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</si>
  <si>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</si>
  <si>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</si>
  <si>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</si>
  <si>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</si>
  <si>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</si>
  <si>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</si>
  <si>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</si>
  <si>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</si>
  <si>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</si>
  <si>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</si>
  <si>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</si>
  <si>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</si>
  <si>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</si>
  <si>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МЭ от  23.12.2024 № 39@</t>
  </si>
  <si>
    <t>уточнить!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</si>
  <si>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</si>
  <si>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</si>
  <si>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</si>
  <si>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</si>
  <si>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</si>
  <si>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</si>
  <si>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</si>
  <si>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</si>
  <si>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</si>
  <si>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</si>
  <si>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</si>
  <si>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</si>
  <si>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</si>
  <si>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</si>
  <si>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</si>
  <si>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</si>
  <si>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</si>
  <si>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</si>
  <si>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</si>
  <si>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</si>
  <si>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</si>
  <si>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</si>
  <si>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</si>
  <si>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</si>
  <si>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</si>
  <si>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</si>
  <si>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</si>
  <si>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</si>
  <si>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</si>
  <si>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</si>
  <si>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</si>
  <si>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</si>
  <si>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</si>
  <si>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</si>
  <si>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</si>
  <si>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</si>
  <si>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</si>
  <si>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</si>
  <si>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</si>
  <si>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</si>
  <si>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</si>
  <si>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мощность, поставляемую в вынужденном режиме</t>
  </si>
  <si>
    <t xml:space="preserve">если ставка снижается - действует весь год!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</si>
  <si>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</si>
  <si>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</si>
  <si>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</si>
  <si>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</si>
  <si>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</si>
  <si>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</si>
  <si>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</si>
  <si>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</si>
  <si>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</si>
  <si>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</si>
  <si>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</si>
  <si>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</si>
  <si>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</si>
  <si>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</si>
  <si>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</si>
  <si>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</si>
  <si>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</si>
  <si>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</si>
  <si>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</si>
  <si>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</si>
  <si>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</si>
  <si>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</si>
  <si>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</si>
  <si>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</si>
  <si>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</si>
  <si>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 xml:space="preserve">скрыть столбец до размещения на сайте</t>
  </si>
  <si>
    <t>Примечание:</t>
  </si>
  <si>
    <t xml:space="preserve">Поставка мощности в вынужденном режиме в 2024 году не осуществлялась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</si>
  <si>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</si>
  <si>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</si>
  <si>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ТЭЦ в г. Советская Гавань НВ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</si>
  <si>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</si>
  <si>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</si>
  <si>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</si>
  <si>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</si>
  <si>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</si>
  <si>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</si>
  <si>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</si>
  <si>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</si>
  <si>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</si>
  <si>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</si>
  <si>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</si>
  <si>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</si>
  <si>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</si>
  <si>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</si>
  <si>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</si>
  <si>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</si>
  <si>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</si>
  <si>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</si>
  <si>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</si>
  <si>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</si>
  <si>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</si>
  <si>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</si>
  <si>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</si>
  <si>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</si>
  <si>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</si>
  <si>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</si>
  <si>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</si>
  <si>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</si>
  <si>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</si>
  <si>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</si>
  <si>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</si>
  <si>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</si>
  <si>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</si>
  <si>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</si>
  <si>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</si>
  <si>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</si>
  <si>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</si>
  <si>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</si>
  <si>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</si>
  <si>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</si>
  <si>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</si>
  <si>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</si>
  <si>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</si>
  <si>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</si>
  <si>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</si>
  <si>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</si>
  <si>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</si>
  <si>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</si>
  <si>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</si>
  <si>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</si>
  <si>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</si>
  <si>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</si>
  <si>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</si>
  <si>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</si>
  <si>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</si>
  <si>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</si>
  <si>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</si>
  <si>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</si>
  <si>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</si>
  <si>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</si>
  <si>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</si>
  <si>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</si>
  <si>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</si>
  <si>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</si>
  <si>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</si>
  <si>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</si>
  <si>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</si>
  <si>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</si>
  <si>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</si>
  <si>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</si>
  <si>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</si>
  <si>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</si>
  <si>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</si>
  <si>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</si>
  <si>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</si>
  <si>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</si>
  <si>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</si>
  <si>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</si>
  <si>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</si>
  <si>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</si>
  <si>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</si>
  <si>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</si>
  <si>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</si>
  <si>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</si>
  <si>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</si>
  <si>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</si>
  <si>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</si>
  <si>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</si>
  <si>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</si>
  <si>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</si>
  <si>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</si>
  <si>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</si>
  <si>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</si>
  <si>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</si>
  <si>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</si>
  <si>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</si>
  <si>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</si>
  <si>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</si>
  <si>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</si>
  <si>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</si>
  <si>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</si>
  <si>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</si>
  <si>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</si>
  <si>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</si>
  <si>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</si>
  <si>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</si>
  <si>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</si>
  <si>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</si>
  <si>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</si>
  <si>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</si>
  <si>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</si>
  <si>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</si>
  <si>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</si>
  <si>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</si>
  <si>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</si>
  <si>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</si>
  <si>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</si>
  <si>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</si>
  <si>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</si>
  <si>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</si>
  <si>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</si>
  <si>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</si>
  <si>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</si>
  <si>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</si>
  <si>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</si>
  <si>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</si>
  <si>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</si>
  <si>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</si>
  <si>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</si>
  <si>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</si>
  <si>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</si>
  <si>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</si>
  <si>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</si>
  <si>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</si>
  <si>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</si>
  <si>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</si>
  <si>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</si>
  <si>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</si>
  <si>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</si>
  <si>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</si>
  <si>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</si>
  <si>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</si>
  <si>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</si>
  <si>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</si>
  <si>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</si>
  <si>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</si>
  <si>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</si>
  <si>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</si>
  <si>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</si>
  <si>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</si>
  <si>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</si>
  <si>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</si>
  <si>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</si>
  <si>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</si>
  <si>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</si>
  <si>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</si>
  <si>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</si>
  <si>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</si>
  <si>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</si>
  <si>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</si>
  <si>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</si>
  <si>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</si>
  <si>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</si>
  <si>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</si>
  <si>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</si>
  <si>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</si>
  <si>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</si>
  <si>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</si>
  <si>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</si>
  <si>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</si>
  <si>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</si>
  <si>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</si>
  <si>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</si>
  <si>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</si>
  <si>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</si>
  <si>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</si>
  <si>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</si>
  <si>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</si>
  <si>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</si>
  <si>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</si>
  <si>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</si>
  <si>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</si>
  <si>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</si>
  <si>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</si>
  <si>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</si>
  <si>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</si>
  <si>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</si>
  <si>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</si>
  <si>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</si>
  <si>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</si>
  <si>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</si>
  <si>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</si>
  <si>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</si>
  <si>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</si>
  <si>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</si>
  <si>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</si>
  <si>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</si>
  <si>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</si>
  <si>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</si>
  <si>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</si>
  <si>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</si>
  <si>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</si>
  <si>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</si>
  <si>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</si>
  <si>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</si>
  <si>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</si>
  <si>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</si>
  <si>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</si>
  <si>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</si>
  <si>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</si>
  <si>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</si>
  <si>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</si>
  <si>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</si>
  <si>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</si>
  <si>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</si>
  <si>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</si>
  <si>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</si>
  <si>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</si>
  <si>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</si>
  <si>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</si>
  <si>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</si>
  <si>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</si>
  <si>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</si>
  <si>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</si>
  <si>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</si>
  <si>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</si>
  <si>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</si>
  <si>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</si>
  <si>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</si>
  <si>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ТЭЦ в г. Советская Гавань НВ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</si>
  <si>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</si>
  <si>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</si>
  <si>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</si>
  <si>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</si>
  <si>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</si>
  <si>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</si>
  <si>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</si>
  <si>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</si>
  <si>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</si>
  <si>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</si>
  <si>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</si>
  <si>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</si>
  <si>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</si>
  <si>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</si>
  <si>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</si>
  <si>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</si>
  <si>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</si>
  <si>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</si>
  <si>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</si>
  <si>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</si>
  <si>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</si>
  <si>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</si>
  <si>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</si>
  <si>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</si>
  <si>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</si>
  <si>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</si>
  <si>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</si>
  <si>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</si>
  <si>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</si>
  <si>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</si>
  <si>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</si>
  <si>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</si>
  <si>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</si>
  <si>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</si>
  <si>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</si>
  <si>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</si>
  <si>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</si>
  <si>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</si>
  <si>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</si>
  <si>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</si>
  <si>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</si>
  <si>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>О</t>
  </si>
  <si>
    <t>9.1.1</t>
  </si>
  <si>
    <t>Ургальский</t>
  </si>
  <si>
    <t>9.1.2</t>
  </si>
  <si>
    <t xml:space="preserve">Ургальский ГОМСШ</t>
  </si>
  <si>
    <t>9.1.3</t>
  </si>
  <si>
    <t xml:space="preserve">Промпродукт Г-0-50</t>
  </si>
  <si>
    <t>9.1.4</t>
  </si>
  <si>
    <t xml:space="preserve">Огоджинский Д</t>
  </si>
  <si>
    <t>9.1.5</t>
  </si>
  <si>
    <t xml:space="preserve">Кузбасский ДР</t>
  </si>
  <si>
    <t>9.1.6</t>
  </si>
  <si>
    <t xml:space="preserve">Кирбинский ДР</t>
  </si>
  <si>
    <t>9.1.7</t>
  </si>
  <si>
    <t xml:space="preserve">Хакасский ДМСШ обогащенный</t>
  </si>
  <si>
    <t>9.1.8</t>
  </si>
  <si>
    <t xml:space="preserve">Каменный ДР</t>
  </si>
  <si>
    <t>9.1.9</t>
  </si>
  <si>
    <t>Шахтёрский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</si>
  <si>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</si>
  <si>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</si>
  <si>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</si>
  <si>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</si>
  <si>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</si>
  <si>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</si>
  <si>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</si>
  <si>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</si>
  <si>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</si>
  <si>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</si>
  <si>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</si>
  <si>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</si>
  <si>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</si>
  <si>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</si>
  <si>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>9.4.1</t>
  </si>
  <si>
    <t xml:space="preserve">Дизельное топливо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</si>
  <si>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</si>
  <si>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</si>
  <si>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</si>
  <si>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</si>
  <si>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</si>
  <si>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</si>
  <si>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</si>
  <si>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</si>
  <si>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</si>
  <si>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</si>
  <si>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</si>
  <si>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</si>
  <si>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</si>
  <si>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</si>
  <si>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</si>
  <si>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</si>
  <si>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</si>
  <si>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</si>
  <si>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</si>
  <si>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</si>
  <si>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</si>
  <si>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</si>
  <si>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</si>
  <si>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</si>
  <si>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</si>
  <si>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</si>
  <si>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</si>
  <si>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</si>
  <si>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</si>
  <si>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11.3</t>
  </si>
  <si>
    <t>11.3.1</t>
  </si>
  <si>
    <t>11.3.2</t>
  </si>
  <si>
    <t>11.3.3</t>
  </si>
  <si>
    <t>11.4</t>
  </si>
  <si>
    <t>11.4.0</t>
  </si>
  <si>
    <t>11.4.1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</si>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</sst>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-;\-* #,##0.00_-;_-* &quot;-&quot;??_-;_-@_-"/>
  </numFmts>
  <fonts count="13">
    <font>
      <sz val="11.000000"/>
      <color theme="1"/>
      <name val="Calibri"/>
      <scheme val="minor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</fills>
  <borders count="7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0">
    <xf fontId="0" fillId="0" borderId="0" numFmtId="0" applyNumberFormat="1" applyFont="1" applyFill="1" applyBorder="1"/>
    <xf fontId="1" fillId="0" borderId="0" numFmtId="0" applyNumberFormat="1" applyFont="1" applyFill="1" applyBorder="0">
      <alignment horizontal="center" vertical="center" wrapText="1"/>
    </xf>
    <xf fontId="2" fillId="0" borderId="1" numFmtId="0" applyNumberFormat="1" applyFont="1" applyFill="1" applyBorder="0">
      <alignment horizontal="center" vertical="center" wrapText="1"/>
    </xf>
    <xf fontId="3" fillId="2" borderId="2" numFmtId="4" applyNumberFormat="1" applyFont="1" applyFill="1" applyBorder="0">
      <alignment horizontal="right"/>
    </xf>
    <xf fontId="3" fillId="0" borderId="0" numFmtId="49" applyNumberFormat="1" applyFont="1" applyFill="1" applyBorder="0">
      <alignment vertical="top"/>
    </xf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3" fillId="3" borderId="0" numFmtId="4" applyNumberFormat="1" applyFont="1" applyFill="1" applyBorder="0">
      <alignment horizontal="right"/>
    </xf>
    <xf fontId="3" fillId="3" borderId="2" numFmtId="4" applyNumberFormat="1" applyFont="0" applyFill="1" applyBorder="0">
      <alignment horizontal="right"/>
    </xf>
  </cellStyleXfs>
  <cellXfs count="34">
    <xf fontId="0" fillId="0" borderId="0" numFmtId="0" xfId="0"/>
    <xf fontId="5" fillId="0" borderId="0" numFmtId="0" xfId="0" applyFont="1"/>
    <xf fontId="6" fillId="0" borderId="0" numFmtId="0" xfId="0" applyFont="1" applyAlignment="1">
      <alignment horizontal="center" wrapText="1"/>
    </xf>
    <xf fontId="5" fillId="0" borderId="0" numFmtId="0" xfId="0" applyFont="1" applyAlignment="1">
      <alignment wrapText="1"/>
    </xf>
    <xf fontId="7" fillId="0" borderId="3" numFmtId="0" xfId="0" applyFont="1" applyBorder="1" applyAlignment="1">
      <alignment horizontal="center" wrapText="1"/>
    </xf>
    <xf fontId="8" fillId="0" borderId="0" numFmtId="0" xfId="0" applyFont="1" applyAlignment="1">
      <alignment horizontal="center" wrapText="1"/>
    </xf>
    <xf fontId="8" fillId="0" borderId="0" numFmtId="0" xfId="0" applyFont="1" applyAlignment="1">
      <alignment wrapText="1"/>
    </xf>
    <xf fontId="9" fillId="0" borderId="0" numFmtId="0" xfId="0" applyFont="1"/>
    <xf fontId="10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1" fillId="0" borderId="0" numFmtId="0" xfId="0" applyFont="1" applyAlignment="1">
      <alignment wrapText="1"/>
    </xf>
    <xf fontId="7" fillId="0" borderId="0" numFmtId="0" xfId="0" applyFont="1" applyAlignment="1">
      <alignment wrapText="1"/>
    </xf>
    <xf fontId="5" fillId="0" borderId="3" numFmtId="0" xfId="0" applyFont="1" applyBorder="1" applyAlignment="1">
      <alignment wrapText="1"/>
    </xf>
    <xf fontId="5" fillId="0" borderId="3" numFmtId="0" xfId="0" applyFont="1" applyBorder="1"/>
    <xf fontId="11" fillId="0" borderId="2" numFmtId="0" xfId="0" applyFont="1" applyBorder="1" applyAlignment="1">
      <alignment horizontal="center" vertical="top" wrapText="1"/>
    </xf>
    <xf fontId="11" fillId="0" borderId="2" numFmtId="0" xfId="0" applyFont="1" applyBorder="1" applyAlignment="1">
      <alignment horizontal="left" vertical="top" wrapText="1"/>
    </xf>
    <xf fontId="5" fillId="0" borderId="2" numFmtId="4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left" vertical="top" wrapText="1"/>
    </xf>
    <xf fontId="11" fillId="0" borderId="0" numFmtId="0" xfId="0" applyFont="1"/>
    <xf fontId="0" fillId="0" borderId="0" numFmtId="0" xfId="0"/>
    <xf fontId="0" fillId="0" borderId="0" numFmtId="0" xfId="0" applyAlignment="1">
      <alignment wrapText="1"/>
    </xf>
    <xf fontId="12" fillId="0" borderId="0" numFmtId="0" xfId="0" applyFont="1"/>
    <xf fontId="11" fillId="0" borderId="6" numFmtId="0" xfId="0" applyFont="1" applyBorder="1" applyAlignment="1">
      <alignment horizontal="center" vertical="top" wrapText="1"/>
    </xf>
    <xf fontId="11" fillId="0" borderId="6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0" fillId="0" borderId="6" numFmtId="4" xfId="0" applyNumberFormat="1" applyBorder="1" applyAlignment="1">
      <alignment horizontal="center" vertical="top" wrapText="1"/>
    </xf>
    <xf fontId="0" fillId="0" borderId="0" numFmtId="4" xfId="0" applyNumberFormat="1"/>
    <xf fontId="11" fillId="0" borderId="6" numFmtId="0" xfId="0" applyFont="1" applyBorder="1" applyAlignment="1">
      <alignment horizontal="left" indent="1" vertical="top" wrapText="1"/>
    </xf>
    <xf fontId="0" fillId="0" borderId="0" numFmtId="160" xfId="7" applyNumberFormat="1"/>
  </cellXfs>
  <cellStyles count="10">
    <cellStyle name="Заголовок" xfId="1"/>
    <cellStyle name="ЗаголовокСтолбца" xfId="2"/>
    <cellStyle name="Значение" xfId="3"/>
    <cellStyle name="Обычный" xfId="0" builtinId="0"/>
    <cellStyle name="Обычный 10" xfId="4"/>
    <cellStyle name="Обычный 13" xfId="5"/>
    <cellStyle name="Обычный 2" xfId="6"/>
    <cellStyle name="Финансовый" xfId="7" builtinId="3"/>
    <cellStyle name="Формула" xfId="8"/>
    <cellStyle name="ФормулаНаКонтроль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6" activeCellId="0" sqref="A16"/>
    </sheetView>
  </sheetViews>
  <sheetFormatPr defaultRowHeight="14.25"/>
  <cols>
    <col customWidth="1" min="1" max="1" style="1" width="143.42578125"/>
    <col min="2" max="16384" style="1" width="9.140625"/>
  </cols>
  <sheetData>
    <row r="1" ht="14.25">
      <c r="A1" s="1"/>
    </row>
    <row r="7" ht="26.25" customHeight="1">
      <c r="A7" s="2" t="s">
        <v>0</v>
      </c>
    </row>
    <row r="8" ht="26.25" customHeight="1">
      <c r="A8" s="2" t="s">
        <v>1</v>
      </c>
    </row>
    <row r="9" ht="26.25" customHeight="1">
      <c r="A9" s="2" t="s">
        <v>2</v>
      </c>
    </row>
    <row r="10" ht="26.25" customHeight="1">
      <c r="A10" s="2" t="s">
        <v>3</v>
      </c>
    </row>
    <row r="11" ht="26.25" customHeight="1">
      <c r="A11" s="3"/>
    </row>
    <row r="12" ht="26.25" customHeight="1">
      <c r="A12" s="4" t="s">
        <v>4</v>
      </c>
    </row>
    <row r="13" ht="26.25" customHeight="1">
      <c r="A13" s="5" t="s">
        <v>5</v>
      </c>
    </row>
    <row r="14" ht="26.25" customHeight="1">
      <c r="A14" s="6"/>
    </row>
    <row r="15" ht="26.25" customHeight="1">
      <c r="A15" s="3"/>
    </row>
    <row r="16" s="7" customFormat="1" ht="26.25" customHeight="1">
      <c r="A16" s="8" t="s">
        <v>6</v>
      </c>
    </row>
    <row r="17" s="7" customFormat="1" ht="26.25" customHeight="1">
      <c r="A17" s="9"/>
    </row>
    <row r="18" s="7" customFormat="1" ht="26.25" customHeight="1">
      <c r="A18" s="10" t="s">
        <v>7</v>
      </c>
    </row>
    <row r="19" s="7" customFormat="1" ht="26.25" customHeight="1">
      <c r="A19" s="10" t="s">
        <v>8</v>
      </c>
    </row>
    <row r="20" s="7" customFormat="1" ht="26.25" customHeight="1">
      <c r="A20" s="10" t="s">
        <v>9</v>
      </c>
    </row>
    <row r="21" s="7" customFormat="1" ht="26.25" customHeight="1">
      <c r="A21" s="10" t="s">
        <v>10</v>
      </c>
    </row>
    <row r="22" s="7" customFormat="1" ht="26.25" customHeight="1">
      <c r="A22" s="10" t="s">
        <v>11</v>
      </c>
    </row>
    <row r="23" s="7" customFormat="1" ht="26.25" customHeight="1">
      <c r="A23" s="11" t="s">
        <v>12</v>
      </c>
    </row>
    <row r="24" s="7" customFormat="1" ht="26.25" customHeight="1">
      <c r="A24" s="11" t="s">
        <v>13</v>
      </c>
    </row>
    <row r="25" s="7" customFormat="1" ht="26.25" customHeight="1">
      <c r="A25" s="11" t="s">
        <v>14</v>
      </c>
    </row>
    <row r="26" s="7" customFormat="1" ht="26.25" customHeight="1">
      <c r="A26" s="11" t="s">
        <v>15</v>
      </c>
    </row>
    <row r="27" s="7" customFormat="1" ht="26.25" customHeight="1">
      <c r="A27" s="11" t="s">
        <v>16</v>
      </c>
    </row>
    <row r="28" s="7" customFormat="1" ht="26.25" customHeight="1">
      <c r="A28" s="9"/>
    </row>
    <row r="29" s="7" customFormat="1" ht="26.25" customHeight="1">
      <c r="A29" s="10"/>
    </row>
    <row r="30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3" zoomScale="100" workbookViewId="0">
      <selection activeCell="G23" activeCellId="0" sqref="G23"/>
    </sheetView>
  </sheetViews>
  <sheetFormatPr defaultRowHeight="14.25"/>
  <cols>
    <col min="1" max="1" style="1" width="9.140625"/>
    <col customWidth="1" min="2" max="2" style="1" width="45.140625"/>
    <col customWidth="1" min="3" max="5" style="1" width="17.85546875"/>
    <col customWidth="1" hidden="1" min="6" max="6" style="1" width="17.85546875"/>
    <col customWidth="1" min="7" max="7" style="1" width="22.140625"/>
    <col customWidth="1" hidden="1" min="8" max="8" style="1" width="16"/>
    <col min="9" max="16384" style="1" width="9.140625"/>
  </cols>
  <sheetData>
    <row r="1" ht="26.25" customHeight="1">
      <c r="A1" s="2" t="s">
        <v>17</v>
      </c>
      <c r="B1" s="2"/>
      <c r="C1" s="2"/>
      <c r="D1" s="2"/>
      <c r="E1" s="2"/>
      <c r="F1" s="2"/>
      <c r="G1" s="2"/>
    </row>
    <row r="2">
      <c r="A2" s="12"/>
      <c r="B2" s="13"/>
      <c r="C2" s="13"/>
      <c r="D2" s="13"/>
      <c r="E2" s="13"/>
      <c r="F2" s="13"/>
      <c r="G2" s="13"/>
    </row>
    <row r="3" ht="96.75" customHeight="1">
      <c r="A3" s="14" t="s">
        <v>18</v>
      </c>
      <c r="B3" s="14"/>
      <c r="C3" s="14" t="s">
        <v>19</v>
      </c>
      <c r="D3" s="14" t="s">
        <v>20</v>
      </c>
      <c r="E3" s="14" t="s">
        <v>21</v>
      </c>
      <c r="F3" s="14"/>
      <c r="G3" s="14" t="s">
        <v>22</v>
      </c>
    </row>
    <row r="4" ht="21.75" customHeight="1">
      <c r="A4" s="14" t="s">
        <v>23</v>
      </c>
      <c r="B4" s="14"/>
      <c r="C4" s="14"/>
      <c r="D4" s="14"/>
      <c r="E4" s="14"/>
      <c r="F4" s="14"/>
      <c r="G4" s="14"/>
    </row>
    <row r="5" ht="22.5" customHeight="1">
      <c r="A5" s="14" t="s">
        <v>24</v>
      </c>
      <c r="B5" s="15" t="s">
        <v>25</v>
      </c>
      <c r="C5" s="14" t="s">
        <v>26</v>
      </c>
      <c r="D5" s="16">
        <f>вспом!I9</f>
        <v>126</v>
      </c>
      <c r="E5" s="16">
        <f>вспом!J9</f>
        <v>126</v>
      </c>
      <c r="F5" s="16"/>
      <c r="G5" s="16">
        <f>вспом!L9</f>
        <v>126</v>
      </c>
    </row>
    <row r="6" ht="68.25" customHeight="1">
      <c r="A6" s="14" t="s">
        <v>27</v>
      </c>
      <c r="B6" s="15" t="s">
        <v>28</v>
      </c>
      <c r="C6" s="14" t="s">
        <v>26</v>
      </c>
      <c r="D6" s="16">
        <f>вспом!I10</f>
        <v>113.4325</v>
      </c>
      <c r="E6" s="16">
        <f>вспом!J10</f>
        <v>97.579583333333332</v>
      </c>
      <c r="F6" s="16"/>
      <c r="G6" s="16">
        <f>вспом!L10</f>
        <v>112.6665</v>
      </c>
    </row>
    <row r="7" ht="23.25" customHeight="1">
      <c r="A7" s="14" t="s">
        <v>29</v>
      </c>
      <c r="B7" s="15" t="s">
        <v>30</v>
      </c>
      <c r="C7" s="14" t="s">
        <v>31</v>
      </c>
      <c r="D7" s="16">
        <f>'вспом 4'!I8</f>
        <v>760.94638099999997</v>
      </c>
      <c r="E7" s="16">
        <f>'вспом 4'!K8</f>
        <v>700</v>
      </c>
      <c r="F7" s="16"/>
      <c r="G7" s="16">
        <f>вспом!L11</f>
        <v>748.40800000000002</v>
      </c>
    </row>
    <row r="8" ht="21" customHeight="1">
      <c r="A8" s="14" t="s">
        <v>32</v>
      </c>
      <c r="B8" s="15" t="s">
        <v>33</v>
      </c>
      <c r="C8" s="14" t="s">
        <v>31</v>
      </c>
      <c r="D8" s="16">
        <f>'вспом 4'!I23</f>
        <v>651.27485000000001</v>
      </c>
      <c r="E8" s="16">
        <f>вспом!J13</f>
        <v>595.65925100000004</v>
      </c>
      <c r="F8" s="16"/>
      <c r="G8" s="16">
        <f>вспом!L13</f>
        <v>635.03600000000006</v>
      </c>
    </row>
    <row r="9" ht="21" customHeight="1">
      <c r="A9" s="14" t="s">
        <v>34</v>
      </c>
      <c r="B9" s="15" t="s">
        <v>35</v>
      </c>
      <c r="C9" s="14" t="s">
        <v>36</v>
      </c>
      <c r="D9" s="16">
        <f>'вспом 4'!I27</f>
        <v>191.661137</v>
      </c>
      <c r="E9" s="16">
        <f>вспом!J14</f>
        <v>196.22989999999999</v>
      </c>
      <c r="F9" s="16"/>
      <c r="G9" s="16">
        <f>вспом!L14</f>
        <v>204.10599999999999</v>
      </c>
    </row>
    <row r="10" ht="21" customHeight="1">
      <c r="A10" s="14" t="s">
        <v>37</v>
      </c>
      <c r="B10" s="15" t="s">
        <v>38</v>
      </c>
      <c r="C10" s="14" t="s">
        <v>36</v>
      </c>
      <c r="D10" s="16">
        <f>D9-'вспом 4'!I29</f>
        <v>182.096137</v>
      </c>
      <c r="E10" s="16">
        <f>вспом!J15</f>
        <v>186.58999999999997</v>
      </c>
      <c r="F10" s="16"/>
      <c r="G10" s="16">
        <f>вспом!L15</f>
        <v>186.595</v>
      </c>
    </row>
    <row r="11" ht="21.75" customHeight="1">
      <c r="A11" s="14" t="s">
        <v>39</v>
      </c>
      <c r="B11" s="15" t="s">
        <v>40</v>
      </c>
      <c r="C11" s="14" t="s">
        <v>41</v>
      </c>
      <c r="D11" s="16">
        <f>D14</f>
        <v>3016.2769884359996</v>
      </c>
      <c r="E11" s="16">
        <f t="shared" ref="E11:G11" si="0">E14</f>
        <v>2406.4198670274627</v>
      </c>
      <c r="F11" s="16">
        <f t="shared" si="0"/>
        <v>2673047.8078792854</v>
      </c>
      <c r="G11" s="16">
        <f t="shared" si="0"/>
        <v>2654.5038497090868</v>
      </c>
    </row>
    <row r="12" ht="26.25" customHeight="1">
      <c r="A12" s="17"/>
      <c r="B12" s="15" t="s">
        <v>42</v>
      </c>
      <c r="C12" s="17"/>
      <c r="D12" s="16"/>
      <c r="E12" s="16"/>
      <c r="F12" s="16"/>
      <c r="G12" s="17"/>
    </row>
    <row r="13" ht="26.25" customHeight="1">
      <c r="A13" s="14" t="s">
        <v>43</v>
      </c>
      <c r="B13" s="15" t="s">
        <v>44</v>
      </c>
      <c r="C13" s="14" t="s">
        <v>41</v>
      </c>
      <c r="D13" s="16" t="s">
        <v>45</v>
      </c>
      <c r="E13" s="16" t="s">
        <v>45</v>
      </c>
      <c r="F13" s="16"/>
      <c r="G13" s="16" t="s">
        <v>45</v>
      </c>
    </row>
    <row r="14" ht="26.25" customHeight="1">
      <c r="A14" s="14" t="s">
        <v>46</v>
      </c>
      <c r="B14" s="15" t="s">
        <v>47</v>
      </c>
      <c r="C14" s="14" t="s">
        <v>41</v>
      </c>
      <c r="D14" s="16">
        <v>3016.2769884359996</v>
      </c>
      <c r="E14" s="16">
        <f>вспом!J62/1000</f>
        <v>2406.4198670274627</v>
      </c>
      <c r="F14" s="16">
        <f>вспом!K62</f>
        <v>2673047.8078792854</v>
      </c>
      <c r="G14" s="16">
        <f>вспом!$L$62/1000</f>
        <v>2654.5038497090868</v>
      </c>
    </row>
    <row r="15" ht="37.5" customHeight="1">
      <c r="A15" s="14" t="s">
        <v>48</v>
      </c>
      <c r="B15" s="15" t="s">
        <v>49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</row>
    <row r="16" ht="23.25" customHeight="1">
      <c r="A16" s="14" t="s">
        <v>50</v>
      </c>
      <c r="B16" s="15" t="s">
        <v>51</v>
      </c>
      <c r="C16" s="17"/>
      <c r="D16" s="16" t="str">
        <f>D20</f>
        <v>х</v>
      </c>
      <c r="E16" s="16" t="s">
        <v>45</v>
      </c>
      <c r="F16" s="16">
        <f>F18+F20</f>
        <v>0</v>
      </c>
      <c r="G16" s="16" t="s">
        <v>45</v>
      </c>
    </row>
    <row r="17" ht="23.25" customHeight="1">
      <c r="A17" s="17"/>
      <c r="B17" s="15" t="s">
        <v>42</v>
      </c>
      <c r="C17" s="17"/>
      <c r="D17" s="16"/>
      <c r="E17" s="16"/>
      <c r="F17" s="16"/>
      <c r="G17" s="16"/>
    </row>
    <row r="18" ht="21" customHeight="1">
      <c r="A18" s="14" t="s">
        <v>52</v>
      </c>
      <c r="B18" s="15" t="s">
        <v>53</v>
      </c>
      <c r="C18" s="14" t="s">
        <v>41</v>
      </c>
      <c r="D18" s="16" t="s">
        <v>45</v>
      </c>
      <c r="E18" s="16" t="s">
        <v>45</v>
      </c>
      <c r="F18" s="16"/>
      <c r="G18" s="16" t="s">
        <v>45</v>
      </c>
    </row>
    <row r="19" ht="35.25" customHeight="1">
      <c r="A19" s="17"/>
      <c r="B19" s="15" t="s">
        <v>54</v>
      </c>
      <c r="C19" s="14" t="s">
        <v>55</v>
      </c>
      <c r="D19" s="16">
        <f>'вспом 4'!I24</f>
        <v>465.91836726911015</v>
      </c>
      <c r="E19" s="16">
        <f>'вспом 4'!K24</f>
        <v>443.80000000000001</v>
      </c>
      <c r="F19" s="18">
        <v>404.10000000000002</v>
      </c>
      <c r="G19" s="16">
        <f>'вспом 4'!L24</f>
        <v>455.05838429509549</v>
      </c>
    </row>
    <row r="20" ht="21" customHeight="1">
      <c r="A20" s="14" t="s">
        <v>56</v>
      </c>
      <c r="B20" s="15" t="s">
        <v>57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7.5" customHeight="1">
      <c r="A21" s="18"/>
      <c r="B21" s="15" t="s">
        <v>58</v>
      </c>
      <c r="C21" s="14" t="s">
        <v>59</v>
      </c>
      <c r="D21" s="16">
        <f>'вспом 4'!I28</f>
        <v>161.82187896860944</v>
      </c>
      <c r="E21" s="16">
        <f>'вспом 4'!K28</f>
        <v>162.80000000000001</v>
      </c>
      <c r="F21" s="18">
        <v>404.10000000000002</v>
      </c>
      <c r="G21" s="16">
        <f>'вспом 4'!L28</f>
        <v>168.55193438703424</v>
      </c>
    </row>
    <row r="22" ht="78" customHeight="1">
      <c r="A22" s="17"/>
      <c r="B22" s="15" t="s">
        <v>60</v>
      </c>
      <c r="C22" s="17"/>
      <c r="D22" s="18" t="s">
        <v>20</v>
      </c>
      <c r="E22" s="17" t="s">
        <v>61</v>
      </c>
      <c r="F22" s="17"/>
      <c r="G22" s="17" t="s">
        <v>62</v>
      </c>
    </row>
    <row r="23" ht="21" customHeight="1">
      <c r="A23" s="14" t="s">
        <v>63</v>
      </c>
      <c r="B23" s="15" t="s">
        <v>64</v>
      </c>
      <c r="C23" s="14" t="s">
        <v>41</v>
      </c>
      <c r="D23" s="16">
        <f>вспом!I20/1000</f>
        <v>1393.61470884</v>
      </c>
      <c r="E23" s="16">
        <f>вспом!J20/1000</f>
        <v>1252.2012570829861</v>
      </c>
      <c r="F23" s="16">
        <f>вспом!K20</f>
        <v>1359183.5352328569</v>
      </c>
      <c r="G23" s="16">
        <f>вспом!L20/1000</f>
        <v>1242.6494429328566</v>
      </c>
    </row>
    <row r="24" ht="51.75" customHeight="1">
      <c r="A24" s="14" t="s">
        <v>65</v>
      </c>
      <c r="B24" s="15" t="s">
        <v>66</v>
      </c>
      <c r="C24" s="17"/>
      <c r="D24" s="17"/>
      <c r="E24" s="17"/>
      <c r="F24" s="17"/>
      <c r="G24" s="16"/>
    </row>
    <row r="25" ht="22.5" customHeight="1">
      <c r="A25" s="14" t="s">
        <v>67</v>
      </c>
      <c r="B25" s="15" t="s">
        <v>68</v>
      </c>
      <c r="C25" s="14" t="s">
        <v>69</v>
      </c>
      <c r="D25" s="16">
        <f>'вспом 6'!H15</f>
        <v>403.18897000000004</v>
      </c>
      <c r="E25" s="16">
        <f>'вспом 6'!I15</f>
        <v>370.60492000000005</v>
      </c>
      <c r="F25" s="16"/>
      <c r="G25" s="16">
        <f>'вспом 6'!K15</f>
        <v>403.18897000000004</v>
      </c>
    </row>
    <row r="26" ht="33" customHeight="1">
      <c r="A26" s="14" t="s">
        <v>70</v>
      </c>
      <c r="B26" s="15" t="s">
        <v>71</v>
      </c>
      <c r="C26" s="14" t="s">
        <v>72</v>
      </c>
      <c r="D26" s="16">
        <f>'вспом 6'!H40</f>
        <v>128391.63249141794</v>
      </c>
      <c r="E26" s="16">
        <f>'вспом 6'!I40</f>
        <v>128639.32048810612</v>
      </c>
      <c r="F26" s="16"/>
      <c r="G26" s="16">
        <f>'вспом 6'!K40</f>
        <v>156138.79763429315</v>
      </c>
    </row>
    <row r="27" ht="46.5" customHeight="1">
      <c r="A27" s="14" t="s">
        <v>73</v>
      </c>
      <c r="B27" s="15" t="s">
        <v>74</v>
      </c>
      <c r="C27" s="17"/>
      <c r="D27" s="19" t="s">
        <v>75</v>
      </c>
      <c r="E27" s="20"/>
      <c r="F27" s="17"/>
      <c r="G27" s="16" t="s">
        <v>76</v>
      </c>
    </row>
    <row r="28" ht="22.5" customHeight="1">
      <c r="A28" s="14" t="s">
        <v>77</v>
      </c>
      <c r="B28" s="15" t="s">
        <v>78</v>
      </c>
      <c r="C28" s="14" t="s">
        <v>41</v>
      </c>
      <c r="D28" s="16">
        <f>D31</f>
        <v>3016.2769884359996</v>
      </c>
      <c r="E28" s="16">
        <f t="shared" ref="E28:G28" si="1">E31</f>
        <v>2406.4198670274627</v>
      </c>
      <c r="F28" s="16">
        <f t="shared" si="1"/>
        <v>0</v>
      </c>
      <c r="G28" s="16">
        <f t="shared" si="1"/>
        <v>2654.5038497090868</v>
      </c>
    </row>
    <row r="29" ht="22.5" customHeight="1">
      <c r="A29" s="14"/>
      <c r="B29" s="15" t="s">
        <v>42</v>
      </c>
      <c r="C29" s="14"/>
      <c r="D29" s="17"/>
      <c r="E29" s="17"/>
      <c r="F29" s="17"/>
      <c r="G29" s="16"/>
    </row>
    <row r="30" ht="22.5" customHeight="1">
      <c r="A30" s="14" t="s">
        <v>79</v>
      </c>
      <c r="B30" s="15" t="s">
        <v>80</v>
      </c>
      <c r="C30" s="14" t="s">
        <v>41</v>
      </c>
      <c r="D30" s="16" t="str">
        <f t="shared" ref="D30:E31" si="2">D13</f>
        <v>х</v>
      </c>
      <c r="E30" s="16" t="str">
        <f t="shared" si="2"/>
        <v>х</v>
      </c>
      <c r="F30" s="17"/>
      <c r="G30" s="16" t="s">
        <v>45</v>
      </c>
    </row>
    <row r="31" ht="18.75" customHeight="1">
      <c r="A31" s="14" t="s">
        <v>81</v>
      </c>
      <c r="B31" s="15" t="s">
        <v>82</v>
      </c>
      <c r="C31" s="14" t="s">
        <v>41</v>
      </c>
      <c r="D31" s="16">
        <f t="shared" si="2"/>
        <v>3016.2769884359996</v>
      </c>
      <c r="E31" s="16">
        <f t="shared" si="2"/>
        <v>2406.4198670274627</v>
      </c>
      <c r="F31" s="17"/>
      <c r="G31" s="16">
        <f>вспом!$L$62/1000</f>
        <v>2654.5038497090868</v>
      </c>
    </row>
    <row r="32" ht="30.75" customHeight="1">
      <c r="A32" s="14" t="s">
        <v>83</v>
      </c>
      <c r="B32" s="15" t="s">
        <v>84</v>
      </c>
      <c r="C32" s="14" t="s">
        <v>41</v>
      </c>
      <c r="D32" s="21" t="s">
        <v>45</v>
      </c>
      <c r="E32" s="21" t="s">
        <v>45</v>
      </c>
      <c r="F32" s="22"/>
      <c r="G32" s="21" t="s">
        <v>45</v>
      </c>
    </row>
    <row r="33" ht="30.75" customHeight="1">
      <c r="A33" s="14" t="s">
        <v>85</v>
      </c>
      <c r="B33" s="15" t="s">
        <v>86</v>
      </c>
      <c r="C33" s="17"/>
      <c r="D33" s="21">
        <v>0</v>
      </c>
      <c r="E33" s="21">
        <v>0</v>
      </c>
      <c r="F33" s="21"/>
      <c r="G33" s="21">
        <f>вспом!$L$53</f>
        <v>0</v>
      </c>
    </row>
    <row r="34" ht="24.75" customHeight="1">
      <c r="A34" s="14"/>
      <c r="B34" s="15" t="s">
        <v>42</v>
      </c>
      <c r="C34" s="14"/>
      <c r="D34" s="22"/>
      <c r="E34" s="22"/>
      <c r="F34" s="22"/>
      <c r="G34" s="21"/>
    </row>
    <row r="35" ht="24.75" customHeight="1">
      <c r="A35" s="14" t="s">
        <v>87</v>
      </c>
      <c r="B35" s="15" t="s">
        <v>88</v>
      </c>
      <c r="C35" s="14" t="s">
        <v>41</v>
      </c>
      <c r="D35" s="22"/>
      <c r="E35" s="22"/>
      <c r="F35" s="22"/>
      <c r="G35" s="21"/>
    </row>
    <row r="36" ht="24.75" customHeight="1">
      <c r="A36" s="14" t="s">
        <v>89</v>
      </c>
      <c r="B36" s="15" t="s">
        <v>90</v>
      </c>
      <c r="C36" s="14" t="s">
        <v>41</v>
      </c>
      <c r="D36" s="22"/>
      <c r="E36" s="22"/>
      <c r="F36" s="22"/>
      <c r="G36" s="21"/>
    </row>
    <row r="37" ht="24.75" customHeight="1">
      <c r="A37" s="14" t="s">
        <v>91</v>
      </c>
      <c r="B37" s="15" t="s">
        <v>92</v>
      </c>
      <c r="C37" s="14"/>
      <c r="D37" s="21">
        <v>0</v>
      </c>
      <c r="E37" s="21">
        <v>0</v>
      </c>
      <c r="F37" s="21"/>
      <c r="G37" s="21">
        <v>0</v>
      </c>
    </row>
    <row r="38" ht="24.75" customHeight="1">
      <c r="A38" s="14"/>
      <c r="B38" s="15" t="s">
        <v>42</v>
      </c>
      <c r="C38" s="14"/>
      <c r="D38" s="21"/>
      <c r="E38" s="21"/>
      <c r="F38" s="21"/>
      <c r="G38" s="21"/>
    </row>
    <row r="39" ht="24.75" customHeight="1">
      <c r="A39" s="14" t="s">
        <v>93</v>
      </c>
      <c r="B39" s="15" t="s">
        <v>80</v>
      </c>
      <c r="C39" s="14" t="s">
        <v>41</v>
      </c>
      <c r="D39" s="21"/>
      <c r="E39" s="21"/>
      <c r="F39" s="21"/>
      <c r="G39" s="21"/>
    </row>
    <row r="40" ht="24.75" customHeight="1">
      <c r="A40" s="14" t="s">
        <v>94</v>
      </c>
      <c r="B40" s="15" t="s">
        <v>82</v>
      </c>
      <c r="C40" s="14" t="s">
        <v>41</v>
      </c>
      <c r="D40" s="21"/>
      <c r="E40" s="21"/>
      <c r="F40" s="21"/>
      <c r="G40" s="21"/>
    </row>
    <row r="41" ht="36" customHeight="1">
      <c r="A41" s="14" t="s">
        <v>95</v>
      </c>
      <c r="B41" s="15" t="s">
        <v>84</v>
      </c>
      <c r="C41" s="17" t="s">
        <v>41</v>
      </c>
      <c r="D41" s="21"/>
      <c r="E41" s="21"/>
      <c r="F41" s="21"/>
      <c r="G41" s="21"/>
    </row>
    <row r="42" ht="36" customHeight="1">
      <c r="A42" s="14" t="s">
        <v>96</v>
      </c>
      <c r="B42" s="15" t="s">
        <v>97</v>
      </c>
      <c r="C42" s="17"/>
      <c r="D42" s="21">
        <v>0</v>
      </c>
      <c r="E42" s="21">
        <v>0</v>
      </c>
      <c r="F42" s="21"/>
      <c r="G42" s="21">
        <v>0</v>
      </c>
    </row>
    <row r="43" ht="18" customHeight="1">
      <c r="A43" s="17"/>
      <c r="B43" s="15" t="s">
        <v>42</v>
      </c>
      <c r="C43" s="17"/>
      <c r="D43" s="22"/>
      <c r="E43" s="22"/>
      <c r="F43" s="22"/>
      <c r="G43" s="21"/>
    </row>
    <row r="44" ht="18" customHeight="1">
      <c r="A44" s="14" t="s">
        <v>98</v>
      </c>
      <c r="B44" s="15" t="s">
        <v>80</v>
      </c>
      <c r="C44" s="14" t="s">
        <v>41</v>
      </c>
      <c r="D44" s="22"/>
      <c r="E44" s="22"/>
      <c r="F44" s="22"/>
      <c r="G44" s="21"/>
    </row>
    <row r="45" ht="24" customHeight="1">
      <c r="A45" s="14" t="s">
        <v>99</v>
      </c>
      <c r="B45" s="15" t="s">
        <v>82</v>
      </c>
      <c r="C45" s="14" t="s">
        <v>41</v>
      </c>
      <c r="D45" s="22"/>
      <c r="E45" s="22"/>
      <c r="F45" s="22"/>
      <c r="G45" s="21"/>
    </row>
    <row r="46" ht="30.75" customHeight="1">
      <c r="A46" s="14" t="s">
        <v>100</v>
      </c>
      <c r="B46" s="15" t="s">
        <v>84</v>
      </c>
      <c r="C46" s="14" t="s">
        <v>41</v>
      </c>
      <c r="D46" s="21"/>
      <c r="E46" s="21"/>
      <c r="F46" s="21"/>
      <c r="G46" s="21"/>
    </row>
    <row r="47" ht="22.5" customHeight="1">
      <c r="A47" s="14" t="s">
        <v>101</v>
      </c>
      <c r="B47" s="15" t="s">
        <v>102</v>
      </c>
      <c r="C47" s="14" t="s">
        <v>41</v>
      </c>
      <c r="D47" s="21">
        <v>0</v>
      </c>
      <c r="E47" s="21">
        <v>0</v>
      </c>
      <c r="F47" s="21"/>
      <c r="G47" s="21">
        <v>0</v>
      </c>
    </row>
    <row r="48" ht="33" customHeight="1">
      <c r="A48" s="14" t="s">
        <v>103</v>
      </c>
      <c r="B48" s="15" t="s">
        <v>104</v>
      </c>
      <c r="C48" s="14" t="s">
        <v>105</v>
      </c>
      <c r="D48" s="21">
        <v>0</v>
      </c>
      <c r="E48" s="21">
        <v>0</v>
      </c>
      <c r="F48" s="21"/>
      <c r="G48" s="21">
        <v>0</v>
      </c>
    </row>
    <row r="49" ht="68.25" customHeight="1">
      <c r="A49" s="14" t="s">
        <v>106</v>
      </c>
      <c r="B49" s="15" t="s">
        <v>107</v>
      </c>
      <c r="C49" s="17"/>
      <c r="D49" s="17"/>
      <c r="E49" s="17"/>
      <c r="F49" s="17"/>
      <c r="G49" s="16" t="s">
        <v>108</v>
      </c>
      <c r="H49" s="1" t="s">
        <v>109</v>
      </c>
    </row>
    <row r="50">
      <c r="A50" s="3"/>
    </row>
    <row r="51" ht="15.75" hidden="1">
      <c r="A51" s="23" t="s">
        <v>110</v>
      </c>
    </row>
    <row r="52" ht="15.75" hidden="1">
      <c r="A52" s="23" t="s">
        <v>111</v>
      </c>
    </row>
    <row r="53" ht="15.75" hidden="1">
      <c r="A53" s="23" t="s">
        <v>112</v>
      </c>
    </row>
    <row r="54" ht="15.75" hidden="1">
      <c r="A54" s="23" t="s">
        <v>113</v>
      </c>
    </row>
    <row r="55" hidden="1">
      <c r="A55" s="3"/>
    </row>
    <row r="56" ht="15.75" hidden="1">
      <c r="A56" s="23" t="s">
        <v>114</v>
      </c>
    </row>
    <row r="57" ht="15.75" hidden="1">
      <c r="A57" s="23" t="s">
        <v>115</v>
      </c>
    </row>
    <row r="58">
      <c r="A58" s="3"/>
    </row>
  </sheetData>
  <mergeCells count="4">
    <mergeCell ref="A1:G1"/>
    <mergeCell ref="A3:B3"/>
    <mergeCell ref="A4:G4"/>
    <mergeCell ref="D27:E2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F52" activeCellId="0" sqref="F52"/>
    </sheetView>
  </sheetViews>
  <sheetFormatPr defaultRowHeight="14.25"/>
  <cols>
    <col customWidth="1" min="1" max="1" style="24" width="6"/>
    <col customWidth="1" min="2" max="2" style="24" width="38.7109375"/>
    <col customWidth="1" min="3" max="3" style="24" width="18.42578125"/>
    <col customWidth="1" min="4" max="7" style="24" width="11.42578125"/>
    <col customWidth="1" min="8" max="9" style="24" width="11.7109375"/>
    <col customWidth="1" hidden="1" min="10" max="10" style="24" width="10"/>
    <col customWidth="1" hidden="1" min="11" max="11" style="24" width="0"/>
    <col min="12" max="16384" style="24" width="9.140625"/>
  </cols>
  <sheetData>
    <row r="1">
      <c r="A1" s="25"/>
    </row>
    <row r="2" s="26" customFormat="1" ht="18.75">
      <c r="A2" s="2" t="s">
        <v>116</v>
      </c>
      <c r="B2" s="2"/>
      <c r="C2" s="2"/>
      <c r="D2" s="2"/>
      <c r="E2" s="2"/>
      <c r="F2" s="2"/>
      <c r="G2" s="2"/>
      <c r="H2" s="2"/>
      <c r="I2" s="2"/>
    </row>
    <row r="3">
      <c r="A3" s="25"/>
    </row>
    <row r="4" ht="67.5" customHeight="1">
      <c r="A4" s="27" t="s">
        <v>18</v>
      </c>
      <c r="B4" s="27"/>
      <c r="C4" s="27" t="s">
        <v>117</v>
      </c>
      <c r="D4" s="27" t="str">
        <f>'раздел 2'!D3</f>
        <v xml:space="preserve">Фактические показатели за 2024 год</v>
      </c>
      <c r="E4" s="27"/>
      <c r="F4" s="27" t="s">
        <v>21</v>
      </c>
      <c r="G4" s="27"/>
      <c r="H4" s="27" t="str">
        <f>'раздел 2'!G3</f>
        <v xml:space="preserve">Предложения на расчетный период регулирования (2026 год)</v>
      </c>
      <c r="I4" s="27"/>
      <c r="J4" s="24" t="s">
        <v>118</v>
      </c>
    </row>
    <row r="5" ht="34.5" customHeight="1">
      <c r="A5" s="28"/>
      <c r="B5" s="27"/>
      <c r="C5" s="28"/>
      <c r="D5" s="27" t="s">
        <v>119</v>
      </c>
      <c r="E5" s="27" t="s">
        <v>120</v>
      </c>
      <c r="F5" s="27" t="s">
        <v>119</v>
      </c>
      <c r="G5" s="27" t="s">
        <v>120</v>
      </c>
      <c r="H5" s="27" t="s">
        <v>119</v>
      </c>
      <c r="I5" s="27" t="s">
        <v>120</v>
      </c>
    </row>
    <row r="6" ht="31.5" hidden="1">
      <c r="A6" s="27" t="s">
        <v>24</v>
      </c>
      <c r="B6" s="28" t="s">
        <v>121</v>
      </c>
      <c r="C6" s="29"/>
      <c r="D6" s="29"/>
      <c r="E6" s="29"/>
      <c r="F6" s="29"/>
      <c r="G6" s="29"/>
      <c r="H6" s="29"/>
      <c r="I6" s="29"/>
    </row>
    <row r="7" ht="47.25" hidden="1">
      <c r="A7" s="27" t="s">
        <v>122</v>
      </c>
      <c r="B7" s="28" t="s">
        <v>123</v>
      </c>
      <c r="C7" s="29"/>
      <c r="D7" s="29"/>
      <c r="E7" s="29"/>
      <c r="F7" s="29"/>
      <c r="G7" s="29"/>
      <c r="H7" s="29"/>
      <c r="I7" s="29"/>
    </row>
    <row r="8" ht="267.75" hidden="1">
      <c r="A8" s="29"/>
      <c r="B8" s="28" t="s">
        <v>124</v>
      </c>
      <c r="C8" s="27" t="s">
        <v>125</v>
      </c>
      <c r="D8" s="29"/>
      <c r="E8" s="29"/>
      <c r="F8" s="29"/>
      <c r="G8" s="29"/>
      <c r="H8" s="29"/>
      <c r="I8" s="29"/>
    </row>
    <row r="9" ht="204.75" hidden="1">
      <c r="A9" s="29"/>
      <c r="B9" s="28" t="s">
        <v>126</v>
      </c>
      <c r="C9" s="27" t="s">
        <v>127</v>
      </c>
      <c r="D9" s="29"/>
      <c r="E9" s="29"/>
      <c r="F9" s="29"/>
      <c r="G9" s="29"/>
      <c r="H9" s="29"/>
      <c r="I9" s="29"/>
    </row>
    <row r="10" ht="31.5" hidden="1">
      <c r="A10" s="27" t="s">
        <v>128</v>
      </c>
      <c r="B10" s="28" t="s">
        <v>129</v>
      </c>
      <c r="C10" s="29"/>
      <c r="D10" s="29"/>
      <c r="E10" s="29"/>
      <c r="F10" s="29"/>
      <c r="G10" s="29"/>
      <c r="H10" s="29"/>
      <c r="I10" s="29"/>
    </row>
    <row r="11" ht="15.75" hidden="1">
      <c r="A11" s="29"/>
      <c r="B11" s="28" t="s">
        <v>130</v>
      </c>
      <c r="C11" s="29"/>
      <c r="D11" s="29"/>
      <c r="E11" s="29"/>
      <c r="F11" s="29"/>
      <c r="G11" s="29"/>
      <c r="H11" s="29"/>
      <c r="I11" s="29"/>
    </row>
    <row r="12" ht="31.5" hidden="1">
      <c r="A12" s="29"/>
      <c r="B12" s="28" t="s">
        <v>131</v>
      </c>
      <c r="C12" s="27" t="s">
        <v>125</v>
      </c>
      <c r="D12" s="29"/>
      <c r="E12" s="29"/>
      <c r="F12" s="29"/>
      <c r="G12" s="29"/>
      <c r="H12" s="29"/>
      <c r="I12" s="29"/>
    </row>
    <row r="13" ht="31.5" hidden="1">
      <c r="A13" s="29"/>
      <c r="B13" s="28" t="s">
        <v>132</v>
      </c>
      <c r="C13" s="27" t="s">
        <v>127</v>
      </c>
      <c r="D13" s="29"/>
      <c r="E13" s="29"/>
      <c r="F13" s="29"/>
      <c r="G13" s="29"/>
      <c r="H13" s="29"/>
      <c r="I13" s="29"/>
    </row>
    <row r="14" ht="15.75" hidden="1">
      <c r="A14" s="29"/>
      <c r="B14" s="28" t="s">
        <v>133</v>
      </c>
      <c r="C14" s="27" t="s">
        <v>127</v>
      </c>
      <c r="D14" s="29"/>
      <c r="E14" s="29"/>
      <c r="F14" s="29"/>
      <c r="G14" s="29"/>
      <c r="H14" s="29"/>
      <c r="I14" s="29"/>
    </row>
    <row r="15" ht="15.75" hidden="1">
      <c r="A15" s="27" t="s">
        <v>27</v>
      </c>
      <c r="B15" s="28" t="s">
        <v>134</v>
      </c>
      <c r="C15" s="27" t="s">
        <v>127</v>
      </c>
      <c r="D15" s="29"/>
      <c r="E15" s="29"/>
      <c r="F15" s="29"/>
      <c r="G15" s="29"/>
      <c r="H15" s="29"/>
      <c r="I15" s="29"/>
    </row>
    <row r="16" ht="15.75" hidden="1">
      <c r="A16" s="27" t="s">
        <v>29</v>
      </c>
      <c r="B16" s="28" t="s">
        <v>135</v>
      </c>
      <c r="C16" s="29"/>
      <c r="D16" s="29"/>
      <c r="E16" s="29"/>
      <c r="F16" s="29"/>
      <c r="G16" s="29"/>
      <c r="H16" s="29"/>
      <c r="I16" s="29"/>
    </row>
    <row r="17" ht="47.25" hidden="1">
      <c r="A17" s="27" t="s">
        <v>136</v>
      </c>
      <c r="B17" s="28" t="s">
        <v>137</v>
      </c>
      <c r="C17" s="27" t="s">
        <v>127</v>
      </c>
      <c r="D17" s="29"/>
      <c r="E17" s="29"/>
      <c r="F17" s="29"/>
      <c r="G17" s="29"/>
      <c r="H17" s="29"/>
      <c r="I17" s="29"/>
    </row>
    <row r="18" ht="78.75" hidden="1">
      <c r="A18" s="27" t="s">
        <v>138</v>
      </c>
      <c r="B18" s="28" t="s">
        <v>139</v>
      </c>
      <c r="C18" s="27" t="s">
        <v>127</v>
      </c>
      <c r="D18" s="29"/>
      <c r="E18" s="29"/>
      <c r="F18" s="29"/>
      <c r="G18" s="29"/>
      <c r="H18" s="29"/>
      <c r="I18" s="29"/>
    </row>
    <row r="19" ht="31.5" hidden="1">
      <c r="A19" s="27" t="s">
        <v>140</v>
      </c>
      <c r="B19" s="28" t="s">
        <v>141</v>
      </c>
      <c r="C19" s="27" t="s">
        <v>127</v>
      </c>
      <c r="D19" s="29"/>
      <c r="E19" s="29"/>
      <c r="F19" s="29"/>
      <c r="G19" s="29"/>
      <c r="H19" s="29"/>
      <c r="I19" s="29"/>
    </row>
    <row r="20" ht="15.75" hidden="1">
      <c r="A20" s="29"/>
      <c r="B20" s="28" t="s">
        <v>142</v>
      </c>
      <c r="C20" s="27" t="s">
        <v>127</v>
      </c>
      <c r="D20" s="29"/>
      <c r="E20" s="29"/>
      <c r="F20" s="29"/>
      <c r="G20" s="29"/>
      <c r="H20" s="29"/>
      <c r="I20" s="29"/>
    </row>
    <row r="21" ht="15.75" hidden="1">
      <c r="A21" s="29"/>
      <c r="B21" s="28" t="s">
        <v>143</v>
      </c>
      <c r="C21" s="27" t="s">
        <v>127</v>
      </c>
      <c r="D21" s="29"/>
      <c r="E21" s="29"/>
      <c r="F21" s="29"/>
      <c r="G21" s="29"/>
      <c r="H21" s="29"/>
      <c r="I21" s="29"/>
    </row>
    <row r="22" ht="15.75" hidden="1">
      <c r="A22" s="29"/>
      <c r="B22" s="28" t="s">
        <v>144</v>
      </c>
      <c r="C22" s="27" t="s">
        <v>127</v>
      </c>
      <c r="D22" s="29"/>
      <c r="E22" s="29"/>
      <c r="F22" s="29"/>
      <c r="G22" s="29"/>
      <c r="H22" s="29"/>
      <c r="I22" s="29"/>
    </row>
    <row r="23" ht="15">
      <c r="A23" s="27" t="s">
        <v>32</v>
      </c>
      <c r="B23" s="28" t="s">
        <v>145</v>
      </c>
      <c r="C23" s="29"/>
      <c r="D23" s="29"/>
      <c r="E23" s="29"/>
      <c r="F23" s="29"/>
      <c r="G23" s="29"/>
      <c r="H23" s="29"/>
      <c r="I23" s="29"/>
    </row>
    <row r="24" ht="15">
      <c r="A24" s="27" t="s">
        <v>146</v>
      </c>
      <c r="B24" s="28" t="s">
        <v>147</v>
      </c>
      <c r="C24" s="27" t="s">
        <v>148</v>
      </c>
      <c r="D24" s="30" t="s">
        <v>45</v>
      </c>
      <c r="E24" s="30" t="s">
        <v>45</v>
      </c>
      <c r="F24" s="30" t="s">
        <v>45</v>
      </c>
      <c r="G24" s="30" t="s">
        <v>45</v>
      </c>
      <c r="H24" s="30" t="s">
        <v>45</v>
      </c>
      <c r="I24" s="30" t="s">
        <v>45</v>
      </c>
      <c r="J24" s="31"/>
    </row>
    <row r="25" ht="15">
      <c r="A25" s="29"/>
      <c r="B25" s="28" t="s">
        <v>149</v>
      </c>
      <c r="C25" s="27" t="s">
        <v>148</v>
      </c>
      <c r="D25" s="30" t="s">
        <v>45</v>
      </c>
      <c r="E25" s="30" t="s">
        <v>45</v>
      </c>
      <c r="F25" s="30" t="s">
        <v>45</v>
      </c>
      <c r="G25" s="30" t="s">
        <v>45</v>
      </c>
      <c r="H25" s="30" t="s">
        <v>45</v>
      </c>
      <c r="I25" s="30" t="s">
        <v>45</v>
      </c>
    </row>
    <row r="26" ht="45">
      <c r="A26" s="27" t="s">
        <v>150</v>
      </c>
      <c r="B26" s="28" t="s">
        <v>151</v>
      </c>
      <c r="C26" s="27" t="s">
        <v>125</v>
      </c>
      <c r="D26" s="30" t="s">
        <v>45</v>
      </c>
      <c r="E26" s="30" t="s">
        <v>45</v>
      </c>
      <c r="F26" s="30">
        <f>G26</f>
        <v>2055091.6604975539</v>
      </c>
      <c r="G26" s="30">
        <f>вспом!J67-0.01</f>
        <v>2055091.6604975539</v>
      </c>
      <c r="H26" s="30">
        <f>I26</f>
        <v>1963393.3258104573</v>
      </c>
      <c r="I26" s="30">
        <f>'раздел 2'!G31/'раздел 2'!G6/12*1000000</f>
        <v>1963393.3258104573</v>
      </c>
      <c r="J26" s="31">
        <f>вспом!$L$67</f>
        <v>1963393.3258104573</v>
      </c>
      <c r="K26" s="24" t="s">
        <v>152</v>
      </c>
    </row>
    <row r="27" ht="31.5" hidden="1">
      <c r="A27" s="27" t="s">
        <v>153</v>
      </c>
      <c r="B27" s="28" t="s">
        <v>154</v>
      </c>
      <c r="C27" s="27" t="s">
        <v>155</v>
      </c>
      <c r="D27" s="29"/>
      <c r="E27" s="29"/>
      <c r="F27" s="29"/>
      <c r="G27" s="29"/>
      <c r="H27" s="29"/>
      <c r="I27" s="29"/>
    </row>
    <row r="28" ht="31.5" hidden="1">
      <c r="A28" s="27" t="s">
        <v>156</v>
      </c>
      <c r="B28" s="28" t="s">
        <v>157</v>
      </c>
      <c r="C28" s="27" t="s">
        <v>155</v>
      </c>
      <c r="D28" s="29"/>
      <c r="E28" s="29"/>
      <c r="F28" s="29"/>
      <c r="G28" s="29"/>
      <c r="H28" s="29"/>
      <c r="I28" s="29"/>
    </row>
    <row r="29" ht="31.5" hidden="1">
      <c r="A29" s="27" t="s">
        <v>158</v>
      </c>
      <c r="B29" s="28" t="s">
        <v>159</v>
      </c>
      <c r="C29" s="27" t="s">
        <v>155</v>
      </c>
      <c r="D29" s="29"/>
      <c r="E29" s="29"/>
      <c r="F29" s="29"/>
      <c r="G29" s="29"/>
      <c r="H29" s="29"/>
      <c r="I29" s="29"/>
    </row>
    <row r="30" ht="18.75" hidden="1">
      <c r="A30" s="29"/>
      <c r="B30" s="28" t="s">
        <v>160</v>
      </c>
      <c r="C30" s="27" t="s">
        <v>155</v>
      </c>
      <c r="D30" s="29"/>
      <c r="E30" s="29"/>
      <c r="F30" s="29"/>
      <c r="G30" s="29"/>
      <c r="H30" s="29"/>
      <c r="I30" s="29"/>
    </row>
    <row r="31" ht="18.75" hidden="1">
      <c r="A31" s="29"/>
      <c r="B31" s="28" t="s">
        <v>161</v>
      </c>
      <c r="C31" s="27" t="s">
        <v>155</v>
      </c>
      <c r="D31" s="29"/>
      <c r="E31" s="29"/>
      <c r="F31" s="29"/>
      <c r="G31" s="29"/>
      <c r="H31" s="29"/>
      <c r="I31" s="29"/>
    </row>
    <row r="32" ht="18.75" hidden="1">
      <c r="A32" s="29"/>
      <c r="B32" s="28" t="s">
        <v>162</v>
      </c>
      <c r="C32" s="27" t="s">
        <v>155</v>
      </c>
      <c r="D32" s="29"/>
      <c r="E32" s="29"/>
      <c r="F32" s="29"/>
      <c r="G32" s="29"/>
      <c r="H32" s="29"/>
      <c r="I32" s="29"/>
    </row>
    <row r="33" ht="18.75" hidden="1">
      <c r="A33" s="29"/>
      <c r="B33" s="28" t="s">
        <v>163</v>
      </c>
      <c r="C33" s="27" t="s">
        <v>155</v>
      </c>
      <c r="D33" s="29"/>
      <c r="E33" s="29"/>
      <c r="F33" s="29"/>
      <c r="G33" s="29"/>
      <c r="H33" s="29"/>
      <c r="I33" s="29"/>
    </row>
    <row r="34" ht="31.5" hidden="1">
      <c r="A34" s="27" t="s">
        <v>164</v>
      </c>
      <c r="B34" s="28" t="s">
        <v>165</v>
      </c>
      <c r="C34" s="27" t="s">
        <v>155</v>
      </c>
      <c r="D34" s="29"/>
      <c r="E34" s="29"/>
      <c r="F34" s="29"/>
      <c r="G34" s="29"/>
      <c r="H34" s="29"/>
      <c r="I34" s="29"/>
    </row>
    <row r="35" ht="31.5" hidden="1">
      <c r="A35" s="27" t="s">
        <v>166</v>
      </c>
      <c r="B35" s="28" t="s">
        <v>167</v>
      </c>
      <c r="C35" s="29"/>
      <c r="D35" s="29"/>
      <c r="E35" s="29"/>
      <c r="F35" s="29"/>
      <c r="G35" s="29"/>
      <c r="H35" s="29"/>
      <c r="I35" s="29"/>
    </row>
    <row r="36" ht="31.5" hidden="1">
      <c r="A36" s="27" t="s">
        <v>168</v>
      </c>
      <c r="B36" s="28" t="s">
        <v>169</v>
      </c>
      <c r="C36" s="27" t="s">
        <v>170</v>
      </c>
      <c r="D36" s="29"/>
      <c r="E36" s="29"/>
      <c r="F36" s="29"/>
      <c r="G36" s="29"/>
      <c r="H36" s="29"/>
      <c r="I36" s="29"/>
    </row>
    <row r="37" ht="31.5" hidden="1">
      <c r="A37" s="27" t="s">
        <v>171</v>
      </c>
      <c r="B37" s="28" t="s">
        <v>172</v>
      </c>
      <c r="C37" s="27" t="s">
        <v>155</v>
      </c>
      <c r="D37" s="29"/>
      <c r="E37" s="29"/>
      <c r="F37" s="29"/>
      <c r="G37" s="29"/>
      <c r="H37" s="29"/>
      <c r="I37" s="29"/>
    </row>
    <row r="38" ht="31.5" hidden="1">
      <c r="A38" s="27" t="s">
        <v>173</v>
      </c>
      <c r="B38" s="28" t="s">
        <v>174</v>
      </c>
      <c r="C38" s="27" t="s">
        <v>175</v>
      </c>
      <c r="D38" s="29"/>
      <c r="E38" s="29"/>
      <c r="F38" s="29"/>
      <c r="G38" s="29"/>
      <c r="H38" s="29"/>
      <c r="I38" s="29"/>
    </row>
    <row r="39" ht="15.75" hidden="1">
      <c r="A39" s="29"/>
      <c r="B39" s="32" t="s">
        <v>176</v>
      </c>
      <c r="C39" s="27" t="s">
        <v>175</v>
      </c>
      <c r="D39" s="29"/>
      <c r="E39" s="29"/>
      <c r="F39" s="29"/>
      <c r="G39" s="29"/>
      <c r="H39" s="29"/>
      <c r="I39" s="29"/>
    </row>
    <row r="40" ht="15.75" hidden="1">
      <c r="A40" s="29"/>
      <c r="B40" s="32" t="s">
        <v>177</v>
      </c>
      <c r="C40" s="27" t="s">
        <v>175</v>
      </c>
      <c r="D40" s="29"/>
      <c r="E40" s="29"/>
      <c r="F40" s="29"/>
      <c r="G40" s="29"/>
      <c r="H40" s="29"/>
      <c r="I40" s="29"/>
    </row>
    <row r="41">
      <c r="A41" s="25"/>
      <c r="K41" s="24" t="s">
        <v>178</v>
      </c>
    </row>
    <row r="42">
      <c r="A42" s="25"/>
    </row>
    <row r="43" s="1" customFormat="1">
      <c r="B43" s="1" t="s">
        <v>179</v>
      </c>
    </row>
    <row r="44" s="1" customFormat="1">
      <c r="B44" s="1" t="s">
        <v>180</v>
      </c>
    </row>
    <row r="45">
      <c r="B45" s="24"/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47" zoomScale="100" workbookViewId="0">
      <selection activeCell="C47" activeCellId="0" sqref="1:1048576"/>
    </sheetView>
  </sheetViews>
  <sheetFormatPr defaultRowHeight="14.25"/>
  <cols>
    <col customWidth="1" hidden="1" min="1" max="2" style="33" width="3.7109375"/>
    <col customWidth="1" min="3" max="3" style="33" width="3.7109375"/>
    <col customWidth="1" min="4" max="4" style="33" width="6.7109375"/>
    <col customWidth="1" min="5" max="5" style="33" width="52.7109375"/>
    <col customWidth="1" hidden="1" min="6" max="6" style="33" width="7.85546875"/>
    <col customWidth="1" min="7" max="7" style="33" width="13.7109375"/>
    <col customWidth="1" min="8" max="12" style="33" width="18.7109375"/>
    <col customWidth="1" min="13" max="16" style="33" width="9.7109375"/>
    <col min="17" max="16384" style="33" width="9.140625"/>
  </cols>
  <sheetData>
    <row r="1" ht="17.100000000000001" customHeight="1">
      <c r="D1" s="33" t="s">
        <v>181</v>
      </c>
      <c r="P1" s="33" t="s">
        <v>182</v>
      </c>
    </row>
    <row r="2" ht="18.949999999999999" customHeight="1">
      <c r="D2" s="33" t="s">
        <v>183</v>
      </c>
    </row>
    <row r="3" ht="3" customHeight="1"/>
    <row r="4" ht="14.25" customHeight="1">
      <c r="D4" s="33" t="s">
        <v>184</v>
      </c>
      <c r="E4" s="33" t="s">
        <v>185</v>
      </c>
      <c r="G4" s="33" t="s">
        <v>19</v>
      </c>
      <c r="H4" s="33">
        <v>2024</v>
      </c>
      <c r="J4" s="33">
        <v>2025</v>
      </c>
      <c r="L4" s="33">
        <v>2026</v>
      </c>
      <c r="M4" s="33" t="s">
        <v>186</v>
      </c>
      <c r="O4" s="33" t="s">
        <v>187</v>
      </c>
    </row>
    <row r="5" ht="12" customHeight="1"/>
    <row r="6" ht="36.75" customHeight="1">
      <c r="H6" s="33" t="s">
        <v>188</v>
      </c>
      <c r="I6" s="33" t="s">
        <v>189</v>
      </c>
      <c r="J6" s="33" t="s">
        <v>188</v>
      </c>
      <c r="K6" s="33" t="s">
        <v>189</v>
      </c>
      <c r="L6" s="33" t="s">
        <v>190</v>
      </c>
      <c r="M6" s="33" t="s">
        <v>191</v>
      </c>
      <c r="N6" s="33" t="s">
        <v>192</v>
      </c>
      <c r="O6" s="33" t="s">
        <v>191</v>
      </c>
      <c r="P6" s="33" t="s">
        <v>192</v>
      </c>
    </row>
    <row r="7">
      <c r="D7" s="33" t="s">
        <v>193</v>
      </c>
      <c r="E7" s="33" t="s">
        <v>194</v>
      </c>
      <c r="G7" s="33">
        <v>3</v>
      </c>
      <c r="H7" s="33">
        <v>4</v>
      </c>
      <c r="I7" s="33">
        <v>5</v>
      </c>
      <c r="J7" s="33">
        <v>6</v>
      </c>
      <c r="K7" s="33">
        <v>7</v>
      </c>
      <c r="L7" s="33">
        <v>8</v>
      </c>
      <c r="M7" s="33">
        <v>9</v>
      </c>
      <c r="N7" s="33">
        <v>10</v>
      </c>
      <c r="O7" s="33">
        <v>11</v>
      </c>
      <c r="P7" s="33">
        <v>12</v>
      </c>
    </row>
    <row r="8" hidden="1"/>
    <row r="9" ht="17.100000000000001" customHeight="1">
      <c r="D9" s="33" t="s">
        <v>193</v>
      </c>
      <c r="E9" s="33" t="s">
        <v>25</v>
      </c>
      <c r="F9" s="33" t="s">
        <v>195</v>
      </c>
      <c r="G9" s="33" t="s">
        <v>26</v>
      </c>
      <c r="H9" s="33">
        <v>126</v>
      </c>
      <c r="I9" s="33">
        <v>126</v>
      </c>
      <c r="J9" s="33">
        <v>126</v>
      </c>
      <c r="K9" s="33">
        <v>126</v>
      </c>
      <c r="L9" s="33">
        <v>126</v>
      </c>
      <c r="M9" s="33">
        <v>100</v>
      </c>
      <c r="N9" s="33">
        <v>100</v>
      </c>
      <c r="O9" s="33">
        <v>100</v>
      </c>
      <c r="P9" s="33">
        <v>100</v>
      </c>
    </row>
    <row r="10" ht="35.25" customHeight="1">
      <c r="D10" s="33" t="s">
        <v>194</v>
      </c>
      <c r="E10" s="33" t="s">
        <v>28</v>
      </c>
      <c r="F10" s="33" t="s">
        <v>196</v>
      </c>
      <c r="G10" s="33" t="s">
        <v>26</v>
      </c>
      <c r="H10" s="33">
        <v>114.46899999999999</v>
      </c>
      <c r="I10" s="33">
        <v>113.4325</v>
      </c>
      <c r="J10" s="33">
        <v>97.579583333333332</v>
      </c>
      <c r="K10" s="33">
        <v>114.06366666666666</v>
      </c>
      <c r="L10" s="33">
        <v>112.6665</v>
      </c>
      <c r="M10" s="33">
        <v>115.46114069285326</v>
      </c>
      <c r="N10" s="33">
        <v>98.775099286655703</v>
      </c>
      <c r="O10" s="33">
        <v>98.425337864399978</v>
      </c>
      <c r="P10" s="33">
        <v>99.324708527097599</v>
      </c>
    </row>
    <row r="11" ht="17.100000000000001" customHeight="1">
      <c r="D11" s="33" t="s">
        <v>197</v>
      </c>
      <c r="E11" s="33" t="s">
        <v>198</v>
      </c>
      <c r="F11" s="33" t="s">
        <v>199</v>
      </c>
      <c r="G11" s="33" t="s">
        <v>200</v>
      </c>
      <c r="H11" s="33">
        <v>760.94638099999997</v>
      </c>
      <c r="I11" s="33">
        <v>760.94638099999997</v>
      </c>
      <c r="J11" s="33">
        <v>700</v>
      </c>
      <c r="K11" s="33">
        <v>700</v>
      </c>
      <c r="L11" s="33">
        <v>748.40800000000002</v>
      </c>
      <c r="M11" s="33">
        <v>106.91542857142858</v>
      </c>
      <c r="N11" s="33">
        <v>106.91542857142858</v>
      </c>
      <c r="O11" s="33">
        <v>98.352264848999923</v>
      </c>
      <c r="P11" s="33">
        <v>98.352264848999923</v>
      </c>
    </row>
    <row r="12" ht="17.100000000000001" customHeight="1">
      <c r="D12" s="33" t="s">
        <v>201</v>
      </c>
      <c r="E12" s="33" t="s">
        <v>202</v>
      </c>
      <c r="F12" s="33" t="s">
        <v>203</v>
      </c>
      <c r="G12" s="33" t="s">
        <v>200</v>
      </c>
      <c r="H12" s="33">
        <v>660.71632899999997</v>
      </c>
      <c r="I12" s="33">
        <v>660.71632899999997</v>
      </c>
      <c r="J12" s="33">
        <v>604.82026228597806</v>
      </c>
      <c r="K12" s="33">
        <v>604.82026228597806</v>
      </c>
      <c r="L12" s="33">
        <v>645.81100000000004</v>
      </c>
      <c r="M12" s="33">
        <v>106.77734200886285</v>
      </c>
      <c r="N12" s="33">
        <v>106.77734200886285</v>
      </c>
      <c r="O12" s="33">
        <v>97.744065290083071</v>
      </c>
      <c r="P12" s="33">
        <v>97.744065290083071</v>
      </c>
    </row>
    <row r="13" ht="17.100000000000001" customHeight="1">
      <c r="D13" s="33" t="s">
        <v>204</v>
      </c>
      <c r="E13" s="33" t="s">
        <v>205</v>
      </c>
      <c r="F13" s="33" t="s">
        <v>206</v>
      </c>
      <c r="G13" s="33" t="s">
        <v>200</v>
      </c>
      <c r="H13" s="33">
        <v>651.2748499999999</v>
      </c>
      <c r="I13" s="33">
        <v>651.2748499999999</v>
      </c>
      <c r="J13" s="33">
        <v>595.65925100000004</v>
      </c>
      <c r="K13" s="33">
        <v>595.65925100000004</v>
      </c>
      <c r="L13" s="33">
        <v>635.03600000000006</v>
      </c>
      <c r="M13" s="33">
        <v>106.61061654526374</v>
      </c>
      <c r="N13" s="33">
        <v>106.61061654526374</v>
      </c>
      <c r="O13" s="33">
        <v>97.506605698039792</v>
      </c>
      <c r="P13" s="33">
        <v>97.506605698039792</v>
      </c>
    </row>
    <row r="14" ht="17.100000000000001" customHeight="1">
      <c r="D14" s="33" t="s">
        <v>207</v>
      </c>
      <c r="E14" s="33" t="s">
        <v>208</v>
      </c>
      <c r="F14" s="33" t="s">
        <v>209</v>
      </c>
      <c r="G14" s="33" t="s">
        <v>210</v>
      </c>
      <c r="H14" s="33">
        <v>191.661137</v>
      </c>
      <c r="I14" s="33">
        <v>191.661137</v>
      </c>
      <c r="J14" s="33">
        <v>196.22989999999999</v>
      </c>
      <c r="K14" s="33">
        <v>196.22989999999999</v>
      </c>
      <c r="L14" s="33">
        <v>204.10599999999999</v>
      </c>
      <c r="M14" s="33">
        <v>104.0137104488154</v>
      </c>
      <c r="N14" s="33">
        <v>104.0137104488154</v>
      </c>
      <c r="O14" s="33">
        <v>106.49315933046979</v>
      </c>
      <c r="P14" s="33">
        <v>106.49315933046979</v>
      </c>
    </row>
    <row r="15" ht="17.100000000000001" customHeight="1">
      <c r="D15" s="33" t="s">
        <v>211</v>
      </c>
      <c r="E15" s="33" t="s">
        <v>212</v>
      </c>
      <c r="F15" s="33" t="s">
        <v>213</v>
      </c>
      <c r="G15" s="33" t="s">
        <v>210</v>
      </c>
      <c r="H15" s="33">
        <v>182.096137</v>
      </c>
      <c r="I15" s="33">
        <v>182.096137</v>
      </c>
      <c r="J15" s="33">
        <v>186.58999999999997</v>
      </c>
      <c r="K15" s="33">
        <v>186.58999999999997</v>
      </c>
      <c r="L15" s="33">
        <v>186.595</v>
      </c>
      <c r="M15" s="33">
        <v>100.00267967200816</v>
      </c>
      <c r="N15" s="33">
        <v>100.00267967200816</v>
      </c>
      <c r="O15" s="33">
        <v>102.47059771509595</v>
      </c>
      <c r="P15" s="33">
        <v>102.47059771509595</v>
      </c>
    </row>
    <row r="16" ht="23.25" customHeight="1">
      <c r="D16" s="33" t="s">
        <v>214</v>
      </c>
      <c r="E16" s="33" t="s">
        <v>215</v>
      </c>
      <c r="F16" s="33" t="s">
        <v>216</v>
      </c>
      <c r="G16" s="33" t="s">
        <v>217</v>
      </c>
      <c r="H16" s="33">
        <v>29390.081854952416</v>
      </c>
      <c r="I16" s="33">
        <v>2655100.9279458877</v>
      </c>
      <c r="J16" s="33">
        <v>5618156.0663280012</v>
      </c>
      <c r="K16" s="33">
        <v>5918586.9856315181</v>
      </c>
      <c r="L16" s="33">
        <v>6336893.0261644721</v>
      </c>
      <c r="M16" s="33">
        <v>112.7931113224883</v>
      </c>
      <c r="N16" s="33">
        <v>107.067667359599</v>
      </c>
      <c r="O16" s="33">
        <v>21561.331667732888</v>
      </c>
      <c r="P16" s="33">
        <v>238.66863061461828</v>
      </c>
    </row>
    <row r="17" ht="17.100000000000001" customHeight="1">
      <c r="D17" s="33" t="s">
        <v>218</v>
      </c>
      <c r="E17" s="33" t="s">
        <v>219</v>
      </c>
      <c r="F17" s="33" t="s">
        <v>220</v>
      </c>
      <c r="G17" s="33" t="s">
        <v>217</v>
      </c>
      <c r="H17" s="33">
        <v>0</v>
      </c>
      <c r="I17" s="33">
        <v>0</v>
      </c>
      <c r="J17" s="33">
        <v>3200133.2829816486</v>
      </c>
      <c r="K17" s="33">
        <v>3200133.2829816509</v>
      </c>
      <c r="L17" s="33">
        <v>3664969.4896584493</v>
      </c>
      <c r="M17" s="33">
        <v>114.52552645693872</v>
      </c>
      <c r="N17" s="33">
        <v>114.52552645693864</v>
      </c>
      <c r="O17" s="33">
        <v>0</v>
      </c>
      <c r="P17" s="33">
        <v>0</v>
      </c>
    </row>
    <row r="18" ht="17.100000000000001" customHeight="1">
      <c r="D18" s="33" t="s">
        <v>221</v>
      </c>
      <c r="E18" s="33" t="s">
        <v>222</v>
      </c>
      <c r="F18" s="33" t="s">
        <v>223</v>
      </c>
      <c r="G18" s="33" t="s">
        <v>217</v>
      </c>
      <c r="H18" s="33">
        <v>0</v>
      </c>
      <c r="I18" s="33">
        <v>0</v>
      </c>
      <c r="J18" s="33">
        <v>2859773.953547488</v>
      </c>
      <c r="K18" s="33">
        <v>2859773.9535474903</v>
      </c>
      <c r="L18" s="33">
        <v>3280899.8896551719</v>
      </c>
      <c r="M18" s="33">
        <v>114.72584697071201</v>
      </c>
      <c r="N18" s="33">
        <v>114.72584697071191</v>
      </c>
      <c r="O18" s="33">
        <v>0</v>
      </c>
      <c r="P18" s="33">
        <v>0</v>
      </c>
    </row>
    <row r="19" ht="17.100000000000001" customHeight="1">
      <c r="D19" s="33" t="s">
        <v>224</v>
      </c>
      <c r="E19" s="33" t="s">
        <v>225</v>
      </c>
      <c r="F19" s="33" t="s">
        <v>226</v>
      </c>
      <c r="G19" s="33" t="s">
        <v>217</v>
      </c>
      <c r="H19" s="33">
        <v>0</v>
      </c>
      <c r="I19" s="33">
        <v>0</v>
      </c>
      <c r="J19" s="33">
        <v>340359.32943416061</v>
      </c>
      <c r="K19" s="33">
        <v>340359.32943416061</v>
      </c>
      <c r="L19" s="33">
        <v>384069.60000327742</v>
      </c>
      <c r="M19" s="33">
        <v>112.84238943641832</v>
      </c>
      <c r="N19" s="33">
        <v>112.84238943641832</v>
      </c>
      <c r="O19" s="33">
        <v>0</v>
      </c>
      <c r="P19" s="33">
        <v>0</v>
      </c>
    </row>
    <row r="20" ht="17.100000000000001" customHeight="1">
      <c r="D20" s="33" t="s">
        <v>227</v>
      </c>
      <c r="E20" s="33" t="s">
        <v>228</v>
      </c>
      <c r="F20" s="33" t="s">
        <v>229</v>
      </c>
      <c r="G20" s="33" t="s">
        <v>217</v>
      </c>
      <c r="H20" s="33">
        <v>0</v>
      </c>
      <c r="I20" s="33">
        <v>1393614.70884</v>
      </c>
      <c r="J20" s="33">
        <v>1252201.2570829862</v>
      </c>
      <c r="K20" s="33">
        <v>1359183.5352328569</v>
      </c>
      <c r="L20" s="33">
        <v>1242649.4429328565</v>
      </c>
      <c r="M20" s="33">
        <v>99.237198166341031</v>
      </c>
      <c r="N20" s="33">
        <v>91.426169514330113</v>
      </c>
      <c r="O20" s="33">
        <v>0</v>
      </c>
      <c r="P20" s="33">
        <v>89.167359891544052</v>
      </c>
    </row>
    <row r="21" ht="17.100000000000001" customHeight="1">
      <c r="D21" s="33" t="s">
        <v>230</v>
      </c>
      <c r="E21" s="33" t="s">
        <v>231</v>
      </c>
      <c r="F21" s="33" t="s">
        <v>232</v>
      </c>
      <c r="G21" s="33" t="s">
        <v>217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</row>
    <row r="22" ht="17.100000000000001" customHeight="1">
      <c r="D22" s="33" t="s">
        <v>233</v>
      </c>
      <c r="E22" s="33" t="s">
        <v>234</v>
      </c>
      <c r="F22" s="33" t="s">
        <v>235</v>
      </c>
      <c r="G22" s="33" t="s">
        <v>217</v>
      </c>
      <c r="H22" s="33">
        <v>0</v>
      </c>
      <c r="I22" s="33">
        <v>624136.01177000022</v>
      </c>
      <c r="J22" s="33">
        <v>572092.38094018726</v>
      </c>
      <c r="K22" s="33">
        <v>698164.30453232746</v>
      </c>
      <c r="L22" s="33">
        <v>758531.67846681864</v>
      </c>
      <c r="M22" s="33">
        <v>132.58901949021478</v>
      </c>
      <c r="N22" s="33">
        <v>108.64658555910114</v>
      </c>
      <c r="O22" s="33">
        <v>0</v>
      </c>
      <c r="P22" s="33">
        <v>121.53307358690664</v>
      </c>
    </row>
    <row r="23" ht="17.100000000000001" customHeight="1">
      <c r="D23" s="33" t="s">
        <v>236</v>
      </c>
      <c r="E23" s="33" t="s">
        <v>237</v>
      </c>
      <c r="F23" s="33" t="s">
        <v>238</v>
      </c>
      <c r="G23" s="33" t="s">
        <v>217</v>
      </c>
      <c r="H23" s="33">
        <v>23268.751632000003</v>
      </c>
      <c r="I23" s="33">
        <v>23268.751632000003</v>
      </c>
      <c r="J23" s="33">
        <v>23268.751632000003</v>
      </c>
      <c r="K23" s="33">
        <v>25967.927159999999</v>
      </c>
      <c r="L23" s="33">
        <v>27197.124191999999</v>
      </c>
      <c r="M23" s="33">
        <v>116.88260987150491</v>
      </c>
      <c r="N23" s="33">
        <v>104.73352002424517</v>
      </c>
      <c r="O23" s="33">
        <v>116.88260987150491</v>
      </c>
      <c r="P23" s="33">
        <v>116.88260987150491</v>
      </c>
    </row>
    <row r="24" ht="17.100000000000001" customHeight="1">
      <c r="D24" s="33" t="s">
        <v>239</v>
      </c>
      <c r="E24" s="33" t="s">
        <v>240</v>
      </c>
      <c r="F24" s="33" t="s">
        <v>241</v>
      </c>
      <c r="G24" s="33" t="s">
        <v>217</v>
      </c>
      <c r="H24" s="33">
        <v>1154.3407379999996</v>
      </c>
      <c r="I24" s="33">
        <v>1176.82818</v>
      </c>
      <c r="J24" s="33">
        <v>1168.6834504620001</v>
      </c>
      <c r="K24" s="33">
        <v>1305.0894189410001</v>
      </c>
      <c r="L24" s="33">
        <v>1445.6270671640002</v>
      </c>
      <c r="M24" s="33">
        <v>123.69705984905661</v>
      </c>
      <c r="N24" s="33">
        <v>110.76843059052904</v>
      </c>
      <c r="O24" s="33">
        <v>125.23399890301721</v>
      </c>
      <c r="P24" s="33">
        <v>122.84096282976502</v>
      </c>
    </row>
    <row r="25" ht="17.100000000000001" customHeight="1">
      <c r="D25" s="33" t="s">
        <v>242</v>
      </c>
      <c r="E25" s="33" t="s">
        <v>243</v>
      </c>
      <c r="F25" s="33" t="s">
        <v>244</v>
      </c>
      <c r="G25" s="33" t="s">
        <v>217</v>
      </c>
      <c r="H25" s="33">
        <v>4966.9894849524126</v>
      </c>
      <c r="I25" s="33">
        <v>565590.80828388722</v>
      </c>
      <c r="J25" s="33">
        <v>525605.74878872244</v>
      </c>
      <c r="K25" s="33">
        <v>579505.29666574101</v>
      </c>
      <c r="L25" s="33">
        <v>584676.52337799431</v>
      </c>
      <c r="M25" s="33">
        <v>111.23860892416087</v>
      </c>
      <c r="N25" s="33">
        <v>100.89235193224404</v>
      </c>
      <c r="O25" s="33">
        <v>11771.245442521727</v>
      </c>
      <c r="P25" s="33">
        <v>103.37447405696301</v>
      </c>
    </row>
    <row r="26" ht="17.100000000000001" customHeight="1">
      <c r="D26" s="33" t="s">
        <v>245</v>
      </c>
      <c r="E26" s="33" t="s">
        <v>246</v>
      </c>
      <c r="F26" s="33" t="s">
        <v>247</v>
      </c>
      <c r="G26" s="33" t="s">
        <v>217</v>
      </c>
      <c r="H26" s="33">
        <v>0</v>
      </c>
      <c r="I26" s="33">
        <v>191838.03702475299</v>
      </c>
      <c r="J26" s="33">
        <v>172958.7868103137</v>
      </c>
      <c r="K26" s="33">
        <v>214591.79918557499</v>
      </c>
      <c r="L26" s="33">
        <v>233146.66270497025</v>
      </c>
      <c r="M26" s="33">
        <v>134.79896974570332</v>
      </c>
      <c r="N26" s="33">
        <v>108.64658555910114</v>
      </c>
      <c r="O26" s="33">
        <v>0</v>
      </c>
      <c r="P26" s="33">
        <v>121.53307358690664</v>
      </c>
    </row>
    <row r="27" ht="17.100000000000001" customHeight="1">
      <c r="D27" s="33" t="s">
        <v>248</v>
      </c>
      <c r="E27" s="33" t="s">
        <v>249</v>
      </c>
      <c r="F27" s="33" t="s">
        <v>250</v>
      </c>
      <c r="G27" s="33" t="s">
        <v>217</v>
      </c>
      <c r="H27" s="33">
        <v>0</v>
      </c>
      <c r="I27" s="33">
        <v>362528.47795563302</v>
      </c>
      <c r="J27" s="33">
        <v>345832.22862365789</v>
      </c>
      <c r="K27" s="33">
        <v>351602.31189901178</v>
      </c>
      <c r="L27" s="33">
        <v>337710.268978687</v>
      </c>
      <c r="M27" s="33">
        <v>97.651474046448868</v>
      </c>
      <c r="N27" s="33">
        <v>96.048932998963082</v>
      </c>
      <c r="O27" s="33">
        <v>0</v>
      </c>
      <c r="P27" s="33">
        <v>93.154135333891404</v>
      </c>
    </row>
    <row r="28" ht="17.100000000000001" customHeight="1">
      <c r="D28" s="33" t="s">
        <v>251</v>
      </c>
      <c r="E28" s="33" t="s">
        <v>252</v>
      </c>
      <c r="F28" s="33" t="s">
        <v>253</v>
      </c>
      <c r="G28" s="33" t="s">
        <v>217</v>
      </c>
      <c r="H28" s="33">
        <v>4966.9894849524126</v>
      </c>
      <c r="I28" s="33">
        <v>3521.9076427412074</v>
      </c>
      <c r="J28" s="33">
        <v>1891.0419342601979</v>
      </c>
      <c r="K28" s="33">
        <v>3522.9817832743752</v>
      </c>
      <c r="L28" s="33">
        <v>3674.4699999551731</v>
      </c>
      <c r="M28" s="33">
        <v>194.30928174486397</v>
      </c>
      <c r="N28" s="33">
        <v>104.3</v>
      </c>
      <c r="O28" s="33">
        <v>73.977809115301099</v>
      </c>
      <c r="P28" s="33">
        <v>104.3318102769788</v>
      </c>
    </row>
    <row r="29" ht="17.100000000000001" customHeight="1">
      <c r="D29" s="33" t="s">
        <v>254</v>
      </c>
      <c r="E29" s="33" t="s">
        <v>255</v>
      </c>
      <c r="F29" s="33" t="s">
        <v>256</v>
      </c>
      <c r="G29" s="33" t="s">
        <v>217</v>
      </c>
      <c r="H29" s="33">
        <v>0</v>
      </c>
      <c r="I29" s="33">
        <v>2965.9293509999998</v>
      </c>
      <c r="J29" s="33">
        <v>4101.1586714161449</v>
      </c>
      <c r="K29" s="33">
        <v>4033.0139490000001</v>
      </c>
      <c r="L29" s="33">
        <v>4205.897892</v>
      </c>
      <c r="M29" s="33">
        <v>102.55389339880597</v>
      </c>
      <c r="N29" s="33">
        <v>104.28671820098383</v>
      </c>
      <c r="O29" s="33">
        <v>0</v>
      </c>
      <c r="P29" s="33">
        <v>141.80708284848151</v>
      </c>
    </row>
    <row r="30" ht="17.100000000000001" customHeight="1">
      <c r="D30" s="33" t="s">
        <v>257</v>
      </c>
      <c r="E30" s="33" t="s">
        <v>258</v>
      </c>
      <c r="F30" s="33" t="s">
        <v>259</v>
      </c>
      <c r="G30" s="33" t="s">
        <v>217</v>
      </c>
      <c r="H30" s="33">
        <v>0</v>
      </c>
      <c r="I30" s="33">
        <v>2038.9463097599998</v>
      </c>
      <c r="J30" s="33">
        <v>805.68101277322751</v>
      </c>
      <c r="K30" s="33">
        <v>2501.71984888</v>
      </c>
      <c r="L30" s="33">
        <v>2609.2938023818401</v>
      </c>
      <c r="M30" s="33">
        <v>323.86189583895157</v>
      </c>
      <c r="N30" s="33">
        <v>104.30000000000001</v>
      </c>
      <c r="O30" s="33">
        <v>0</v>
      </c>
      <c r="P30" s="33">
        <v>127.97265871551933</v>
      </c>
    </row>
    <row r="31">
      <c r="D31" s="33" t="s">
        <v>260</v>
      </c>
      <c r="E31" s="33" t="s">
        <v>261</v>
      </c>
      <c r="F31" s="33" t="s">
        <v>262</v>
      </c>
      <c r="G31" s="33" t="s">
        <v>217</v>
      </c>
      <c r="H31" s="33">
        <v>0</v>
      </c>
      <c r="I31" s="33">
        <v>2697.5100000000002</v>
      </c>
      <c r="J31" s="33">
        <v>16.851736301351522</v>
      </c>
      <c r="K31" s="33">
        <v>3253.4700000000003</v>
      </c>
      <c r="L31" s="33">
        <v>3329.9299999999998</v>
      </c>
      <c r="M31" s="33">
        <v>19760.159668134238</v>
      </c>
      <c r="N31" s="33">
        <v>102.35010619430945</v>
      </c>
      <c r="O31" s="33">
        <v>0</v>
      </c>
      <c r="P31" s="33">
        <v>123.44458407939172</v>
      </c>
    </row>
    <row r="32" ht="17.100000000000001" customHeight="1">
      <c r="D32" s="33" t="s">
        <v>263</v>
      </c>
      <c r="E32" s="33" t="s">
        <v>264</v>
      </c>
      <c r="F32" s="33" t="s">
        <v>265</v>
      </c>
      <c r="G32" s="33" t="s">
        <v>217</v>
      </c>
      <c r="H32" s="33">
        <v>0</v>
      </c>
      <c r="I32" s="33">
        <v>47313.819239999997</v>
      </c>
      <c r="J32" s="33">
        <v>43685.961451992967</v>
      </c>
      <c r="K32" s="33">
        <v>54327.549640000005</v>
      </c>
      <c r="L32" s="33">
        <v>57423.140469189995</v>
      </c>
      <c r="M32" s="33">
        <v>131.44529400432901</v>
      </c>
      <c r="N32" s="33">
        <v>105.6980129781351</v>
      </c>
      <c r="O32" s="33">
        <v>0</v>
      </c>
      <c r="P32" s="33">
        <v>121.36652967690122</v>
      </c>
    </row>
    <row r="33" ht="26.25" customHeight="1">
      <c r="D33" s="33" t="s">
        <v>266</v>
      </c>
      <c r="E33" s="33" t="s">
        <v>267</v>
      </c>
      <c r="F33" s="33" t="s">
        <v>268</v>
      </c>
      <c r="G33" s="33" t="s">
        <v>217</v>
      </c>
      <c r="L33" s="33">
        <v>0</v>
      </c>
    </row>
    <row r="34" ht="26.25" customHeight="1">
      <c r="D34" s="33" t="s">
        <v>269</v>
      </c>
      <c r="E34" s="33" t="s">
        <v>270</v>
      </c>
      <c r="F34" s="33" t="s">
        <v>271</v>
      </c>
      <c r="G34" s="33" t="s">
        <v>217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</row>
    <row r="35" ht="26.25" customHeight="1">
      <c r="D35" s="33" t="s">
        <v>272</v>
      </c>
      <c r="E35" s="33" t="s">
        <v>273</v>
      </c>
      <c r="L35" s="33">
        <v>0</v>
      </c>
    </row>
    <row r="36" ht="26.25" customHeight="1">
      <c r="D36" s="33" t="s">
        <v>274</v>
      </c>
      <c r="E36" s="33" t="s">
        <v>275</v>
      </c>
      <c r="F36" s="33" t="s">
        <v>268</v>
      </c>
      <c r="G36" s="33" t="s">
        <v>217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</row>
    <row r="37" ht="26.25" customHeight="1">
      <c r="D37" s="33" t="s">
        <v>276</v>
      </c>
      <c r="E37" s="33" t="s">
        <v>277</v>
      </c>
      <c r="F37" s="33" t="s">
        <v>278</v>
      </c>
      <c r="G37" s="33" t="s">
        <v>217</v>
      </c>
      <c r="I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</row>
    <row r="38" ht="17.100000000000001" customHeight="1">
      <c r="D38" s="33" t="s">
        <v>279</v>
      </c>
      <c r="E38" s="33" t="s">
        <v>280</v>
      </c>
      <c r="F38" s="33" t="s">
        <v>278</v>
      </c>
      <c r="G38" s="33" t="s">
        <v>217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</row>
    <row r="39" hidden="1"/>
    <row r="40" ht="17.100000000000001" customHeight="1">
      <c r="D40" s="33" t="s">
        <v>281</v>
      </c>
      <c r="E40" s="33" t="s">
        <v>282</v>
      </c>
      <c r="F40" s="33" t="s">
        <v>283</v>
      </c>
      <c r="G40" s="33" t="s">
        <v>217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</row>
    <row r="41" hidden="1"/>
    <row r="42">
      <c r="E42" s="33" t="s">
        <v>284</v>
      </c>
      <c r="F42" s="33" t="s">
        <v>285</v>
      </c>
      <c r="G42" s="33" t="s">
        <v>217</v>
      </c>
      <c r="H42" s="33">
        <v>0</v>
      </c>
      <c r="I42" s="33">
        <v>1393614.70884</v>
      </c>
      <c r="J42" s="33">
        <v>1252201.2570829862</v>
      </c>
      <c r="K42" s="33">
        <v>1359183.5352328569</v>
      </c>
      <c r="L42" s="33">
        <v>1242649.4429328565</v>
      </c>
      <c r="M42" s="33">
        <v>99.237198166341031</v>
      </c>
      <c r="N42" s="33">
        <v>91.426169514330113</v>
      </c>
      <c r="O42" s="33">
        <v>0</v>
      </c>
      <c r="P42" s="33">
        <v>89.167359891544052</v>
      </c>
    </row>
    <row r="43" hidden="1"/>
    <row r="44">
      <c r="D44" s="33" t="s">
        <v>286</v>
      </c>
      <c r="E44" s="33" t="s">
        <v>287</v>
      </c>
      <c r="F44" s="33" t="s">
        <v>288</v>
      </c>
      <c r="G44" s="33" t="s">
        <v>217</v>
      </c>
      <c r="H44" s="33">
        <v>29390.081854952416</v>
      </c>
      <c r="I44" s="33">
        <v>2655100.9279458877</v>
      </c>
      <c r="J44" s="33">
        <v>5618156.0663280012</v>
      </c>
      <c r="K44" s="33">
        <v>5918586.9856315181</v>
      </c>
      <c r="L44" s="33">
        <v>6336893.0261644721</v>
      </c>
      <c r="M44" s="33">
        <v>112.7931113224883</v>
      </c>
      <c r="N44" s="33">
        <v>107.067667359599</v>
      </c>
      <c r="O44" s="33">
        <v>21561.331667732888</v>
      </c>
      <c r="P44" s="33">
        <v>238.66863061461828</v>
      </c>
    </row>
    <row r="45" ht="17.100000000000001" customHeight="1">
      <c r="D45" s="33" t="s">
        <v>289</v>
      </c>
      <c r="E45" s="33" t="s">
        <v>290</v>
      </c>
      <c r="F45" s="33" t="s">
        <v>291</v>
      </c>
      <c r="G45" s="33" t="s">
        <v>217</v>
      </c>
      <c r="H45" s="33">
        <v>28935.458310317314</v>
      </c>
      <c r="I45" s="33">
        <v>2414319.6936177118</v>
      </c>
      <c r="J45" s="33">
        <v>5025235.0892687235</v>
      </c>
      <c r="K45" s="33">
        <v>5291999.4360890277</v>
      </c>
      <c r="L45" s="33">
        <v>5675821.4492686884</v>
      </c>
      <c r="M45" s="33">
        <v>112.94638655591014</v>
      </c>
      <c r="N45" s="33">
        <v>107.25287328192383</v>
      </c>
      <c r="O45" s="33">
        <v>19615.45377439175</v>
      </c>
      <c r="P45" s="33">
        <v>235.08988740276621</v>
      </c>
    </row>
    <row r="46" ht="17.100000000000001" customHeight="1">
      <c r="D46" s="33" t="s">
        <v>292</v>
      </c>
      <c r="E46" s="33" t="s">
        <v>293</v>
      </c>
      <c r="F46" s="33" t="s">
        <v>294</v>
      </c>
      <c r="G46" s="33" t="s">
        <v>217</v>
      </c>
      <c r="H46" s="33">
        <v>454.62354463510201</v>
      </c>
      <c r="I46" s="33">
        <v>240781.23432817589</v>
      </c>
      <c r="J46" s="33">
        <v>595175.75999437831</v>
      </c>
      <c r="K46" s="33">
        <v>626587.54954249039</v>
      </c>
      <c r="L46" s="33">
        <v>661071.57689578366</v>
      </c>
      <c r="M46" s="33">
        <v>111.07165669885947</v>
      </c>
      <c r="N46" s="33">
        <v>105.50346513882572</v>
      </c>
      <c r="O46" s="33">
        <v>145410.76560968364</v>
      </c>
      <c r="P46" s="33">
        <v>274.55278179808965</v>
      </c>
    </row>
    <row r="47" ht="33.75" customHeight="1">
      <c r="D47" s="33" t="s">
        <v>295</v>
      </c>
      <c r="E47" s="33" t="s">
        <v>296</v>
      </c>
      <c r="F47" s="33" t="s">
        <v>297</v>
      </c>
      <c r="G47" s="33" t="s">
        <v>217</v>
      </c>
      <c r="J47" s="33">
        <v>-2254.7829351010209</v>
      </c>
      <c r="M47" s="33">
        <v>0</v>
      </c>
      <c r="N47" s="33">
        <v>0</v>
      </c>
      <c r="O47" s="33">
        <v>0</v>
      </c>
      <c r="P47" s="33">
        <v>0</v>
      </c>
    </row>
    <row r="48" ht="17.100000000000001" customHeight="1">
      <c r="D48" s="33" t="s">
        <v>298</v>
      </c>
      <c r="E48" s="33" t="s">
        <v>299</v>
      </c>
      <c r="F48" s="33" t="s">
        <v>300</v>
      </c>
      <c r="G48" s="33" t="s">
        <v>217</v>
      </c>
      <c r="H48" s="33">
        <v>28235.741116952417</v>
      </c>
      <c r="I48" s="33">
        <v>2653924.0997658875</v>
      </c>
      <c r="J48" s="33">
        <v>2416854.0998958908</v>
      </c>
      <c r="K48" s="33">
        <v>2717148.613230926</v>
      </c>
      <c r="L48" s="33">
        <v>2670477.9094388587</v>
      </c>
      <c r="M48" s="33">
        <v>110.49396442896131</v>
      </c>
      <c r="N48" s="33">
        <v>98.282364697874527</v>
      </c>
      <c r="O48" s="33">
        <v>9457.7928674786381</v>
      </c>
      <c r="P48" s="33">
        <v>100.62374842123147</v>
      </c>
    </row>
    <row r="49" ht="17.100000000000001" customHeight="1">
      <c r="D49" s="33" t="s">
        <v>301</v>
      </c>
      <c r="E49" s="33" t="s">
        <v>290</v>
      </c>
      <c r="F49" s="33" t="s">
        <v>302</v>
      </c>
      <c r="G49" s="33" t="s">
        <v>217</v>
      </c>
      <c r="H49" s="33">
        <v>27781.117572317315</v>
      </c>
      <c r="I49" s="33">
        <v>2413142.8654377116</v>
      </c>
      <c r="J49" s="33">
        <v>2162277.4832246406</v>
      </c>
      <c r="K49" s="33">
        <v>2430920.3931225957</v>
      </c>
      <c r="L49" s="33">
        <v>2393475.9325463525</v>
      </c>
      <c r="M49" s="33">
        <v>110.69235799361523</v>
      </c>
      <c r="N49" s="33">
        <v>98.459659119970411</v>
      </c>
      <c r="O49" s="33">
        <v>8615.4774958778053</v>
      </c>
      <c r="P49" s="33">
        <v>99.185007519735407</v>
      </c>
    </row>
    <row r="50" ht="17.100000000000001" customHeight="1">
      <c r="D50" s="33" t="s">
        <v>303</v>
      </c>
      <c r="E50" s="33" t="s">
        <v>293</v>
      </c>
      <c r="F50" s="33" t="s">
        <v>304</v>
      </c>
      <c r="G50" s="33" t="s">
        <v>217</v>
      </c>
      <c r="H50" s="33">
        <v>454.62354463510201</v>
      </c>
      <c r="I50" s="33">
        <v>240781.23432817589</v>
      </c>
      <c r="J50" s="33">
        <v>254576.6166712502</v>
      </c>
      <c r="K50" s="33">
        <v>286228.22010833025</v>
      </c>
      <c r="L50" s="33">
        <v>277001.97689250624</v>
      </c>
      <c r="M50" s="33">
        <v>108.80888453719034</v>
      </c>
      <c r="N50" s="33">
        <v>96.776613007504253</v>
      </c>
      <c r="O50" s="33">
        <v>60929.967257819531</v>
      </c>
      <c r="P50" s="33">
        <v>115.04300892276464</v>
      </c>
    </row>
    <row r="51" ht="33.75" customHeight="1">
      <c r="D51" s="33" t="s">
        <v>305</v>
      </c>
      <c r="E51" s="33" t="s">
        <v>306</v>
      </c>
      <c r="F51" s="33" t="s">
        <v>307</v>
      </c>
      <c r="G51" s="33" t="s">
        <v>217</v>
      </c>
      <c r="M51" s="33">
        <v>0</v>
      </c>
      <c r="N51" s="33">
        <v>0</v>
      </c>
      <c r="O51" s="33">
        <v>0</v>
      </c>
      <c r="P51" s="33">
        <v>0</v>
      </c>
    </row>
    <row r="52" hidden="1"/>
    <row r="53">
      <c r="D53" s="33" t="s">
        <v>308</v>
      </c>
      <c r="E53" s="33" t="s">
        <v>309</v>
      </c>
      <c r="F53" s="33" t="s">
        <v>310</v>
      </c>
      <c r="G53" s="33" t="s">
        <v>217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</row>
    <row r="54" ht="17.100000000000001" customHeight="1">
      <c r="D54" s="33" t="s">
        <v>311</v>
      </c>
      <c r="E54" s="33" t="s">
        <v>312</v>
      </c>
      <c r="F54" s="33" t="s">
        <v>313</v>
      </c>
      <c r="G54" s="33" t="s">
        <v>217</v>
      </c>
      <c r="M54" s="33">
        <v>0</v>
      </c>
      <c r="N54" s="33">
        <v>0</v>
      </c>
      <c r="O54" s="33">
        <v>0</v>
      </c>
      <c r="P54" s="33">
        <v>0</v>
      </c>
    </row>
    <row r="55" ht="17.100000000000001" customHeight="1">
      <c r="D55" s="33" t="s">
        <v>314</v>
      </c>
      <c r="E55" s="33" t="s">
        <v>315</v>
      </c>
      <c r="F55" s="33" t="s">
        <v>316</v>
      </c>
      <c r="G55" s="33" t="s">
        <v>217</v>
      </c>
      <c r="M55" s="33">
        <v>0</v>
      </c>
      <c r="N55" s="33">
        <v>0</v>
      </c>
      <c r="O55" s="33">
        <v>0</v>
      </c>
      <c r="P55" s="33">
        <v>0</v>
      </c>
    </row>
    <row r="56" hidden="1"/>
    <row r="57">
      <c r="D57" s="33" t="s">
        <v>317</v>
      </c>
      <c r="E57" s="33" t="s">
        <v>318</v>
      </c>
      <c r="F57" s="33" t="s">
        <v>319</v>
      </c>
      <c r="G57" s="33" t="s">
        <v>217</v>
      </c>
      <c r="H57" s="33">
        <v>191481.69570961516</v>
      </c>
      <c r="I57" s="33">
        <v>191481.69570961516</v>
      </c>
      <c r="J57" s="33">
        <v>242127.41475668884</v>
      </c>
      <c r="K57" s="33">
        <v>242127.41475668884</v>
      </c>
      <c r="L57" s="33">
        <v>261027.91716273362</v>
      </c>
    </row>
    <row r="58" hidden="1"/>
    <row r="59">
      <c r="E59" s="33" t="s">
        <v>320</v>
      </c>
    </row>
    <row r="60">
      <c r="D60" s="33" t="s">
        <v>321</v>
      </c>
      <c r="E60" s="33" t="s">
        <v>322</v>
      </c>
      <c r="F60" s="33" t="s">
        <v>323</v>
      </c>
      <c r="G60" s="33" t="s">
        <v>217</v>
      </c>
      <c r="H60" s="33">
        <v>220417.15401993247</v>
      </c>
      <c r="I60" s="33">
        <v>2605801.3893273268</v>
      </c>
      <c r="J60" s="33">
        <v>5267362.5040254127</v>
      </c>
      <c r="K60" s="33">
        <v>5534126.8508457169</v>
      </c>
      <c r="L60" s="33">
        <v>5936849.3664314225</v>
      </c>
      <c r="M60" s="33">
        <v>112.71009659757377</v>
      </c>
      <c r="N60" s="33">
        <v>107.27707416977914</v>
      </c>
      <c r="O60" s="33">
        <v>2693.4606758848495</v>
      </c>
      <c r="P60" s="33">
        <v>227.83199789313136</v>
      </c>
    </row>
    <row r="61" ht="17.100000000000001" customHeight="1">
      <c r="D61" s="33" t="s">
        <v>324</v>
      </c>
      <c r="E61" s="33" t="s">
        <v>325</v>
      </c>
      <c r="F61" s="33" t="s">
        <v>326</v>
      </c>
      <c r="G61" s="33" t="s">
        <v>217</v>
      </c>
      <c r="H61" s="33">
        <v>1154.3407379999996</v>
      </c>
      <c r="I61" s="33">
        <v>1176.82818</v>
      </c>
      <c r="J61" s="33">
        <v>2860942.6369979498</v>
      </c>
      <c r="K61" s="33">
        <v>2861079.0429664315</v>
      </c>
      <c r="L61" s="33">
        <v>3282345.5167223359</v>
      </c>
      <c r="M61" s="33">
        <v>114.72951167474554</v>
      </c>
      <c r="N61" s="33">
        <v>114.72404178386928</v>
      </c>
      <c r="O61" s="33">
        <v>284348.0619430705</v>
      </c>
      <c r="P61" s="33">
        <v>278914.59199441806</v>
      </c>
    </row>
    <row r="62" ht="17.100000000000001" customHeight="1">
      <c r="D62" s="33" t="s">
        <v>327</v>
      </c>
      <c r="E62" s="33" t="s">
        <v>328</v>
      </c>
      <c r="F62" s="33" t="s">
        <v>329</v>
      </c>
      <c r="G62" s="33" t="s">
        <v>217</v>
      </c>
      <c r="H62" s="33">
        <v>219262.81328193247</v>
      </c>
      <c r="I62" s="33">
        <v>2604624.5611473266</v>
      </c>
      <c r="J62" s="33">
        <v>2406419.8670274629</v>
      </c>
      <c r="K62" s="33">
        <v>2673047.8078792854</v>
      </c>
      <c r="L62" s="33">
        <v>2654503.8497090866</v>
      </c>
      <c r="M62" s="33">
        <v>110.30925592332605</v>
      </c>
      <c r="N62" s="33">
        <v>99.306261634545507</v>
      </c>
      <c r="O62" s="33">
        <v>1210.6493618212739</v>
      </c>
      <c r="P62" s="33">
        <v>101.91502795857028</v>
      </c>
    </row>
    <row r="63" ht="17.100000000000001" customHeight="1">
      <c r="D63" s="33" t="s">
        <v>330</v>
      </c>
      <c r="E63" s="33" t="s">
        <v>331</v>
      </c>
      <c r="F63" s="33" t="s">
        <v>332</v>
      </c>
      <c r="G63" s="33" t="s">
        <v>333</v>
      </c>
      <c r="H63" s="33">
        <v>338.43952982359519</v>
      </c>
      <c r="I63" s="33">
        <v>4001.0778695466702</v>
      </c>
      <c r="J63" s="33">
        <v>8842.9122777535977</v>
      </c>
      <c r="K63" s="33">
        <v>9290.7595098287438</v>
      </c>
      <c r="L63" s="33">
        <v>9348.8390680708217</v>
      </c>
      <c r="M63" s="33">
        <v>105.72126890357151</v>
      </c>
      <c r="N63" s="33">
        <v>100.625132511294</v>
      </c>
      <c r="O63" s="33">
        <v>2762.3366197629798</v>
      </c>
      <c r="P63" s="33">
        <v>233.65801348750216</v>
      </c>
    </row>
    <row r="64" ht="17.100000000000001" customHeight="1">
      <c r="D64" s="33" t="s">
        <v>334</v>
      </c>
      <c r="E64" s="33" t="s">
        <v>335</v>
      </c>
      <c r="F64" s="33" t="s">
        <v>336</v>
      </c>
      <c r="G64" s="33" t="s">
        <v>333</v>
      </c>
      <c r="H64" s="33">
        <v>1.772432542113364</v>
      </c>
      <c r="I64" s="33">
        <v>1.8069608860222379</v>
      </c>
      <c r="J64" s="33">
        <v>4802.9853178557441</v>
      </c>
      <c r="K64" s="33">
        <v>4803.214317855749</v>
      </c>
      <c r="L64" s="33">
        <v>5168.7550260494454</v>
      </c>
      <c r="M64" s="33">
        <v>107.61546588189439</v>
      </c>
      <c r="N64" s="33">
        <v>107.61033516315968</v>
      </c>
      <c r="O64" s="33">
        <v>291619.28046561754</v>
      </c>
      <c r="P64" s="33">
        <v>286046.86830978998</v>
      </c>
    </row>
    <row r="65" ht="17.100000000000001" customHeight="1">
      <c r="D65" s="33" t="s">
        <v>337</v>
      </c>
      <c r="E65" s="33" t="s">
        <v>338</v>
      </c>
      <c r="F65" s="33" t="s">
        <v>339</v>
      </c>
      <c r="G65" s="33" t="s">
        <v>333</v>
      </c>
      <c r="H65" s="33">
        <v>0</v>
      </c>
      <c r="I65" s="33">
        <v>0</v>
      </c>
      <c r="J65" s="33">
        <v>4801.0233178557446</v>
      </c>
      <c r="K65" s="33">
        <v>4801.0233178557482</v>
      </c>
      <c r="L65" s="33">
        <v>5166.4785770494454</v>
      </c>
      <c r="M65" s="33">
        <v>107.61202841557791</v>
      </c>
      <c r="N65" s="33">
        <v>107.61202841557784</v>
      </c>
      <c r="O65" s="33">
        <v>0</v>
      </c>
      <c r="P65" s="33">
        <v>0</v>
      </c>
    </row>
    <row r="66">
      <c r="D66" s="33" t="s">
        <v>340</v>
      </c>
      <c r="E66" s="33" t="s">
        <v>341</v>
      </c>
      <c r="F66" s="33" t="s">
        <v>342</v>
      </c>
      <c r="G66" s="33" t="s">
        <v>343</v>
      </c>
      <c r="H66" s="33">
        <v>126641.33314127989</v>
      </c>
      <c r="I66" s="33">
        <v>126641.33314127986</v>
      </c>
      <c r="J66" s="33">
        <v>160137.17907188419</v>
      </c>
      <c r="K66" s="33">
        <v>160137.17907188417</v>
      </c>
      <c r="L66" s="33">
        <v>172637.51135101428</v>
      </c>
      <c r="M66" s="33">
        <v>107.80601503759399</v>
      </c>
      <c r="N66" s="33">
        <v>107.80601503759399</v>
      </c>
      <c r="O66" s="33">
        <v>136.32003633317845</v>
      </c>
      <c r="P66" s="33">
        <v>136.32003633317845</v>
      </c>
    </row>
    <row r="67" ht="17.100000000000001" customHeight="1">
      <c r="D67" s="33" t="s">
        <v>344</v>
      </c>
      <c r="E67" s="33" t="s">
        <v>345</v>
      </c>
      <c r="F67" s="33" t="s">
        <v>346</v>
      </c>
      <c r="G67" s="33" t="s">
        <v>343</v>
      </c>
      <c r="H67" s="33">
        <v>159623.13907545019</v>
      </c>
      <c r="I67" s="33">
        <v>1913490.8140284063</v>
      </c>
      <c r="J67" s="33">
        <v>2055091.6704975539</v>
      </c>
      <c r="K67" s="33">
        <v>1952891.6656774182</v>
      </c>
      <c r="L67" s="33">
        <v>1963393.3258104573</v>
      </c>
      <c r="M67" s="33">
        <v>95.537992489410669</v>
      </c>
      <c r="N67" s="33">
        <v>100.53774924219343</v>
      </c>
      <c r="O67" s="33">
        <v>1230.0179893608072</v>
      </c>
      <c r="P67" s="33">
        <v>102.60793056419189</v>
      </c>
    </row>
    <row r="68" ht="17.100000000000001" customHeight="1">
      <c r="D68" s="33" t="s">
        <v>347</v>
      </c>
      <c r="E68" s="33" t="s">
        <v>348</v>
      </c>
      <c r="F68" s="33" t="s">
        <v>349</v>
      </c>
      <c r="G68" s="33" t="s">
        <v>343</v>
      </c>
      <c r="K68" s="33">
        <v>2055091.6599999999</v>
      </c>
    </row>
    <row r="69" hidden="1"/>
    <row r="70" ht="17.100000000000001" customHeight="1">
      <c r="E70" s="33" t="s">
        <v>350</v>
      </c>
    </row>
    <row r="71" hidden="1"/>
    <row r="72" ht="17.100000000000001" customHeight="1">
      <c r="D72" s="33" t="s">
        <v>351</v>
      </c>
      <c r="E72" s="33" t="s">
        <v>352</v>
      </c>
      <c r="F72" s="33" t="s">
        <v>349</v>
      </c>
      <c r="G72" s="33" t="s">
        <v>353</v>
      </c>
      <c r="H72" s="33">
        <v>12</v>
      </c>
      <c r="I72" s="33">
        <v>12</v>
      </c>
      <c r="J72" s="33">
        <v>12</v>
      </c>
      <c r="K72" s="33">
        <v>12</v>
      </c>
      <c r="L72" s="33">
        <v>12</v>
      </c>
    </row>
    <row r="73" ht="17.100000000000001" customHeight="1">
      <c r="D73" s="33" t="s">
        <v>354</v>
      </c>
      <c r="E73" s="33" t="s">
        <v>355</v>
      </c>
      <c r="F73" s="33" t="s">
        <v>356</v>
      </c>
      <c r="G73" s="33" t="s">
        <v>357</v>
      </c>
      <c r="H73" s="33">
        <v>90.847100723438388</v>
      </c>
      <c r="I73" s="33">
        <v>90.847100723438388</v>
      </c>
      <c r="J73" s="33">
        <v>89.36421394558171</v>
      </c>
      <c r="K73" s="33">
        <v>89.36421394558171</v>
      </c>
      <c r="L73" s="33">
        <v>89.520523947415725</v>
      </c>
      <c r="M73" s="33">
        <v>100.17491341884256</v>
      </c>
      <c r="N73" s="33">
        <v>100.17491341884256</v>
      </c>
      <c r="O73" s="33">
        <v>98.539769827040374</v>
      </c>
      <c r="P73" s="33">
        <v>98.539769827040374</v>
      </c>
    </row>
    <row r="74">
      <c r="D74" s="33" t="s">
        <v>358</v>
      </c>
      <c r="E74" s="33" t="s">
        <v>359</v>
      </c>
      <c r="F74" s="33" t="s">
        <v>360</v>
      </c>
      <c r="G74" s="33" t="s">
        <v>357</v>
      </c>
      <c r="H74" s="33">
        <v>100</v>
      </c>
      <c r="I74" s="33">
        <v>100</v>
      </c>
      <c r="J74" s="33">
        <v>1.8887181551685899</v>
      </c>
      <c r="K74" s="33">
        <v>1.8887181551685046</v>
      </c>
      <c r="L74" s="33">
        <v>1.8887181551685899</v>
      </c>
      <c r="M74" s="33">
        <v>100</v>
      </c>
      <c r="N74" s="33">
        <v>100.0000000000045</v>
      </c>
      <c r="O74" s="33">
        <v>1.8887181551685899</v>
      </c>
      <c r="P74" s="33">
        <v>1.8887181551685899</v>
      </c>
    </row>
    <row r="75">
      <c r="D75" s="33" t="s">
        <v>361</v>
      </c>
      <c r="E75" s="33" t="s">
        <v>362</v>
      </c>
      <c r="F75" s="33" t="s">
        <v>363</v>
      </c>
      <c r="G75" s="33" t="s">
        <v>357</v>
      </c>
      <c r="H75" s="33">
        <v>0</v>
      </c>
      <c r="I75" s="33">
        <v>0</v>
      </c>
      <c r="J75" s="33">
        <v>98.11128184483141</v>
      </c>
      <c r="K75" s="33">
        <v>98.111281844831495</v>
      </c>
      <c r="L75" s="33">
        <v>98.11128184483141</v>
      </c>
      <c r="M75" s="33">
        <v>100</v>
      </c>
      <c r="N75" s="33">
        <v>99.999999999999915</v>
      </c>
      <c r="O75" s="33">
        <v>0</v>
      </c>
      <c r="P75" s="33">
        <v>0</v>
      </c>
    </row>
    <row r="76">
      <c r="D76" s="33" t="s">
        <v>364</v>
      </c>
      <c r="E76" s="33" t="s">
        <v>365</v>
      </c>
      <c r="F76" s="33" t="s">
        <v>366</v>
      </c>
      <c r="G76" s="33" t="s">
        <v>217</v>
      </c>
      <c r="H76" s="33">
        <v>126641.33314127989</v>
      </c>
      <c r="I76" s="33">
        <v>126641.33314127989</v>
      </c>
      <c r="J76" s="33">
        <v>130324.49525007029</v>
      </c>
      <c r="L76" s="33">
        <v>140497.64494695928</v>
      </c>
      <c r="M76" s="33">
        <v>107.80601503759402</v>
      </c>
      <c r="N76" s="33">
        <v>0</v>
      </c>
      <c r="O76" s="33">
        <v>110.94138182375373</v>
      </c>
      <c r="P76" s="33">
        <v>110.94138182375373</v>
      </c>
    </row>
    <row r="77">
      <c r="D77" s="33" t="s">
        <v>367</v>
      </c>
      <c r="E77" s="33" t="s">
        <v>368</v>
      </c>
      <c r="F77" s="33" t="s">
        <v>369</v>
      </c>
      <c r="G77" s="33" t="s">
        <v>217</v>
      </c>
      <c r="H77" s="33">
        <v>156169.16413065218</v>
      </c>
      <c r="J77" s="33">
        <v>160711.09632308895</v>
      </c>
      <c r="L77" s="33">
        <v>173256.22866915146</v>
      </c>
      <c r="M77" s="33">
        <v>107.80601503759402</v>
      </c>
      <c r="N77" s="33">
        <v>0</v>
      </c>
      <c r="O77" s="33">
        <v>110.9413818237537</v>
      </c>
      <c r="P77" s="33">
        <v>0</v>
      </c>
    </row>
    <row r="78">
      <c r="D78" s="33" t="s">
        <v>370</v>
      </c>
      <c r="E78" s="33" t="s">
        <v>371</v>
      </c>
      <c r="F78" s="33" t="s">
        <v>372</v>
      </c>
      <c r="G78" s="33" t="s">
        <v>333</v>
      </c>
      <c r="M78" s="33">
        <v>0</v>
      </c>
      <c r="N78" s="33">
        <v>0</v>
      </c>
      <c r="O78" s="33">
        <v>0</v>
      </c>
      <c r="P78" s="33">
        <v>0</v>
      </c>
    </row>
    <row r="79" ht="17.100000000000001" customHeight="1">
      <c r="D79" s="33" t="s">
        <v>373</v>
      </c>
      <c r="E79" s="33" t="s">
        <v>374</v>
      </c>
      <c r="F79" s="33" t="s">
        <v>375</v>
      </c>
      <c r="G79" s="33" t="s">
        <v>200</v>
      </c>
      <c r="H79" s="33">
        <v>651.2748499999999</v>
      </c>
      <c r="I79" s="33">
        <v>0</v>
      </c>
      <c r="J79" s="33">
        <v>595.65925100000004</v>
      </c>
      <c r="K79" s="33">
        <v>0</v>
      </c>
      <c r="L79" s="33">
        <v>635.03600000000006</v>
      </c>
      <c r="M79" s="33">
        <v>106.61061654526374</v>
      </c>
      <c r="N79" s="33">
        <v>0</v>
      </c>
      <c r="O79" s="33">
        <v>97.506605698039792</v>
      </c>
      <c r="P79" s="33">
        <v>0</v>
      </c>
    </row>
    <row r="80" ht="17.100000000000001" customHeight="1">
      <c r="D80" s="33" t="s">
        <v>376</v>
      </c>
      <c r="E80" s="33" t="s">
        <v>377</v>
      </c>
      <c r="G80" s="33" t="s">
        <v>200</v>
      </c>
      <c r="M80" s="33">
        <v>0</v>
      </c>
      <c r="N80" s="33">
        <v>0</v>
      </c>
      <c r="O80" s="33">
        <v>0</v>
      </c>
      <c r="P80" s="33">
        <v>0</v>
      </c>
    </row>
    <row r="81" ht="17.100000000000001" customHeight="1">
      <c r="D81" s="33" t="s">
        <v>378</v>
      </c>
      <c r="E81" s="33" t="s">
        <v>379</v>
      </c>
      <c r="G81" s="33" t="s">
        <v>200</v>
      </c>
      <c r="H81" s="33">
        <v>651.2748499999999</v>
      </c>
      <c r="J81" s="33">
        <v>595.65925100000004</v>
      </c>
      <c r="L81" s="33">
        <v>635.03600000000006</v>
      </c>
      <c r="M81" s="33">
        <v>106.61061654526374</v>
      </c>
      <c r="N81" s="33">
        <v>0</v>
      </c>
      <c r="O81" s="33">
        <v>97.506605698039792</v>
      </c>
      <c r="P81" s="33">
        <v>0</v>
      </c>
    </row>
    <row r="82" ht="17.100000000000001" customHeight="1">
      <c r="D82" s="33" t="s">
        <v>380</v>
      </c>
      <c r="E82" s="33" t="s">
        <v>381</v>
      </c>
      <c r="G82" s="33" t="s">
        <v>200</v>
      </c>
      <c r="H82" s="33">
        <v>0</v>
      </c>
      <c r="J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</row>
    <row r="83" ht="17.100000000000001" customHeight="1">
      <c r="D83" s="33" t="s">
        <v>382</v>
      </c>
      <c r="E83" s="33" t="s">
        <v>383</v>
      </c>
      <c r="F83" s="33" t="s">
        <v>384</v>
      </c>
    </row>
    <row r="84" ht="17.100000000000001" customHeight="1">
      <c r="D84" s="33" t="s">
        <v>385</v>
      </c>
      <c r="E84" s="33" t="s">
        <v>386</v>
      </c>
      <c r="F84" s="33" t="s">
        <v>387</v>
      </c>
      <c r="G84" s="33" t="s">
        <v>357</v>
      </c>
      <c r="H84" s="33">
        <v>20</v>
      </c>
      <c r="I84" s="33">
        <v>20</v>
      </c>
      <c r="J84" s="33">
        <v>25</v>
      </c>
      <c r="K84" s="33">
        <v>25</v>
      </c>
      <c r="L84" s="33">
        <v>25</v>
      </c>
      <c r="M84" s="33">
        <v>100</v>
      </c>
      <c r="N84" s="33">
        <v>100</v>
      </c>
      <c r="O84" s="33">
        <v>125</v>
      </c>
      <c r="P84" s="33">
        <v>125</v>
      </c>
    </row>
    <row r="85" ht="17.100000000000001" customHeight="1">
      <c r="D85" s="33" t="s">
        <v>388</v>
      </c>
      <c r="E85" s="33" t="s">
        <v>389</v>
      </c>
      <c r="F85" s="33" t="s">
        <v>390</v>
      </c>
      <c r="G85" s="33" t="s">
        <v>357</v>
      </c>
      <c r="H85" s="33">
        <v>29.3127808276518</v>
      </c>
      <c r="I85" s="33">
        <v>30.736575587221047</v>
      </c>
      <c r="J85" s="33">
        <v>30.232667410474861</v>
      </c>
      <c r="K85" s="33">
        <v>30.736575587221047</v>
      </c>
      <c r="L85" s="33">
        <v>30.736575587221047</v>
      </c>
      <c r="M85" s="33">
        <v>101.66676717573256</v>
      </c>
      <c r="N85" s="33">
        <v>100</v>
      </c>
      <c r="O85" s="33">
        <v>104.85724902028446</v>
      </c>
      <c r="P85" s="33">
        <v>100</v>
      </c>
    </row>
    <row r="86" ht="18" customHeight="1">
      <c r="D86" s="33" t="s">
        <v>391</v>
      </c>
      <c r="E86" s="33" t="s">
        <v>392</v>
      </c>
      <c r="F86" s="33" t="s">
        <v>393</v>
      </c>
      <c r="G86" s="33" t="s">
        <v>357</v>
      </c>
      <c r="H86" s="33">
        <v>106.40000000000001</v>
      </c>
      <c r="I86" s="33">
        <v>110.40000000000001</v>
      </c>
      <c r="J86" s="33">
        <v>105.09999999999999</v>
      </c>
      <c r="K86" s="33">
        <v>105.09999999999999</v>
      </c>
      <c r="L86" s="33">
        <v>103.90000000000001</v>
      </c>
      <c r="M86" s="33">
        <v>98.85823025689821</v>
      </c>
      <c r="N86" s="33">
        <v>98.85823025689821</v>
      </c>
      <c r="O86" s="33">
        <v>97.650375939849624</v>
      </c>
      <c r="P86" s="33">
        <v>94.112318840579718</v>
      </c>
    </row>
    <row r="87" ht="18" customHeight="1">
      <c r="D87" s="33" t="s">
        <v>394</v>
      </c>
      <c r="E87" s="33" t="s">
        <v>395</v>
      </c>
      <c r="F87" s="33" t="s">
        <v>396</v>
      </c>
      <c r="G87" s="33" t="s">
        <v>357</v>
      </c>
      <c r="H87" s="33">
        <v>107.2</v>
      </c>
      <c r="I87" s="33">
        <v>108.5</v>
      </c>
      <c r="J87" s="33">
        <v>105.8</v>
      </c>
      <c r="K87" s="33">
        <v>105.8</v>
      </c>
      <c r="L87" s="33">
        <v>104.3</v>
      </c>
      <c r="M87" s="33">
        <v>98.582230623818518</v>
      </c>
      <c r="N87" s="33">
        <v>98.582230623818518</v>
      </c>
      <c r="O87" s="33">
        <v>97.294776119402982</v>
      </c>
      <c r="P87" s="33">
        <v>96.129032258064512</v>
      </c>
    </row>
    <row r="88" ht="10.5" customHeight="1"/>
    <row r="89" ht="11.25" customHeight="1">
      <c r="D89" s="33">
        <v>1</v>
      </c>
      <c r="E89" s="33" t="s">
        <v>397</v>
      </c>
    </row>
    <row r="91" ht="13.5" customHeight="1">
      <c r="D91" s="33">
        <v>2</v>
      </c>
      <c r="E91" s="33" t="s">
        <v>398</v>
      </c>
    </row>
    <row r="92" ht="23.25" customHeight="1">
      <c r="D92" s="33">
        <v>3</v>
      </c>
      <c r="E92" s="33" t="s">
        <v>399</v>
      </c>
    </row>
    <row r="93" ht="19.5" customHeight="1">
      <c r="D93" s="33">
        <v>4</v>
      </c>
      <c r="E93" s="33" t="s">
        <v>400</v>
      </c>
    </row>
    <row r="94" ht="16.149999999999999" customHeight="1">
      <c r="D94" s="33">
        <v>5</v>
      </c>
      <c r="E94" s="33" t="s">
        <v>401</v>
      </c>
    </row>
    <row r="95" ht="11.25" customHeight="1">
      <c r="D95" s="33">
        <v>6</v>
      </c>
      <c r="E95" s="33" t="s">
        <v>402</v>
      </c>
    </row>
    <row r="96" ht="11.25" customHeight="1">
      <c r="D96" s="33">
        <v>7</v>
      </c>
      <c r="E96" s="33" t="s">
        <v>403</v>
      </c>
    </row>
    <row r="97" ht="26.449999999999999" customHeight="1">
      <c r="D97" s="33">
        <v>8</v>
      </c>
      <c r="E97" s="33" t="s">
        <v>404</v>
      </c>
    </row>
    <row r="98" ht="11.25" customHeight="1">
      <c r="D98" s="33">
        <v>9</v>
      </c>
      <c r="E98" s="33" t="s">
        <v>405</v>
      </c>
    </row>
    <row r="99" ht="28.149999999999999" customHeight="1">
      <c r="D99" s="33">
        <v>10</v>
      </c>
      <c r="E99" s="33" t="s">
        <v>406</v>
      </c>
    </row>
    <row r="100" ht="11.25" customHeight="1">
      <c r="D100" s="33">
        <v>11</v>
      </c>
      <c r="E100" s="33" t="s">
        <v>407</v>
      </c>
    </row>
    <row r="102">
      <c r="E102" s="33" t="s">
        <v>408</v>
      </c>
    </row>
    <row r="103">
      <c r="M103" s="33" t="s">
        <v>409</v>
      </c>
    </row>
    <row r="105">
      <c r="E105" s="33" t="s">
        <v>410</v>
      </c>
    </row>
    <row r="108">
      <c r="E108" s="33" t="s">
        <v>411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A1" activeCellId="0" sqref="1:1048576"/>
    </sheetView>
  </sheetViews>
  <sheetFormatPr defaultRowHeight="14.25"/>
  <cols>
    <col customWidth="1" hidden="1" min="1" max="2" width="0"/>
    <col customWidth="1" min="3" max="3" width="3.7109375"/>
    <col customWidth="1" min="4" max="4" width="7.42578125"/>
    <col customWidth="1" min="5" max="5" width="62.7109375"/>
    <col customWidth="1" min="6" max="6" width="11.85546875"/>
    <col customWidth="1" min="7" max="11" width="10.7109375"/>
    <col customWidth="1" min="12" max="12" width="15.7109375"/>
  </cols>
  <sheetData>
    <row r="1" hidden="1"/>
    <row r="2" hidden="1"/>
    <row r="3" ht="17.100000000000001" customHeight="1">
      <c r="D3" t="s">
        <v>181</v>
      </c>
      <c r="L3" t="s">
        <v>412</v>
      </c>
    </row>
    <row r="4" ht="18.949999999999999" customHeight="1">
      <c r="D4" t="s">
        <v>413</v>
      </c>
    </row>
    <row r="5" ht="3" customHeight="1"/>
    <row r="6">
      <c r="D6" t="s">
        <v>184</v>
      </c>
      <c r="E6" t="s">
        <v>185</v>
      </c>
      <c r="F6" t="s">
        <v>19</v>
      </c>
      <c r="G6">
        <v>2022</v>
      </c>
      <c r="H6">
        <v>2023</v>
      </c>
      <c r="I6">
        <v>2024</v>
      </c>
      <c r="J6" t="s">
        <v>414</v>
      </c>
      <c r="K6">
        <v>2025</v>
      </c>
      <c r="L6" t="s">
        <v>415</v>
      </c>
    </row>
    <row r="7">
      <c r="D7">
        <v>1</v>
      </c>
      <c r="E7">
        <v>2</v>
      </c>
      <c r="F7">
        <v>3</v>
      </c>
      <c r="G7">
        <v>4</v>
      </c>
      <c r="H7">
        <v>5</v>
      </c>
      <c r="I7">
        <v>6</v>
      </c>
      <c r="J7">
        <v>7</v>
      </c>
      <c r="K7">
        <v>8</v>
      </c>
      <c r="L7">
        <v>9</v>
      </c>
    </row>
    <row r="8" ht="17.100000000000001" customHeight="1">
      <c r="D8" t="s">
        <v>193</v>
      </c>
      <c r="E8" t="s">
        <v>416</v>
      </c>
      <c r="F8" t="s">
        <v>200</v>
      </c>
      <c r="G8">
        <v>620.90192200000001</v>
      </c>
      <c r="H8">
        <v>836.7300029999999</v>
      </c>
      <c r="I8">
        <v>760.94638099999997</v>
      </c>
      <c r="J8">
        <v>739.52610199999992</v>
      </c>
      <c r="K8">
        <v>700</v>
      </c>
      <c r="L8">
        <v>748.40800000000002</v>
      </c>
    </row>
    <row r="9" ht="17.100000000000001" customHeight="1">
      <c r="D9" t="s">
        <v>417</v>
      </c>
      <c r="E9" t="s">
        <v>418</v>
      </c>
      <c r="F9" t="s">
        <v>200</v>
      </c>
      <c r="G9">
        <v>139.63195199999998</v>
      </c>
      <c r="H9">
        <v>120.13658600000001</v>
      </c>
      <c r="I9">
        <v>111.92352600000001</v>
      </c>
      <c r="J9">
        <v>123.89735466666666</v>
      </c>
      <c r="K9">
        <v>700</v>
      </c>
      <c r="L9">
        <v>117.15299999999999</v>
      </c>
    </row>
    <row r="10" ht="17.100000000000001" customHeight="1">
      <c r="D10" t="s">
        <v>419</v>
      </c>
      <c r="E10" t="s">
        <v>420</v>
      </c>
      <c r="F10" t="s">
        <v>200</v>
      </c>
      <c r="G10">
        <v>481.26997000000006</v>
      </c>
      <c r="H10">
        <v>716.59341699999993</v>
      </c>
      <c r="I10">
        <v>649.02285499999994</v>
      </c>
      <c r="J10">
        <v>615.62874733333331</v>
      </c>
      <c r="L10">
        <v>631.255</v>
      </c>
    </row>
    <row r="11">
      <c r="D11" t="s">
        <v>194</v>
      </c>
      <c r="E11" t="s">
        <v>421</v>
      </c>
      <c r="F11" t="s">
        <v>200</v>
      </c>
      <c r="G11">
        <v>98.060904999999991</v>
      </c>
      <c r="H11">
        <v>113.73473400000002</v>
      </c>
      <c r="I11">
        <v>109.67153099999999</v>
      </c>
      <c r="J11">
        <v>107.15572333333336</v>
      </c>
      <c r="K11">
        <v>104.34074899999999</v>
      </c>
      <c r="L11">
        <v>113.37199999999999</v>
      </c>
    </row>
    <row r="12" ht="17.100000000000001" customHeight="1">
      <c r="D12" t="s">
        <v>422</v>
      </c>
      <c r="E12" t="s">
        <v>423</v>
      </c>
      <c r="F12" t="s">
        <v>200</v>
      </c>
      <c r="G12">
        <v>77.734120000000004</v>
      </c>
      <c r="H12">
        <v>93.455123000000015</v>
      </c>
      <c r="I12">
        <v>90.610834999999994</v>
      </c>
      <c r="J12">
        <v>87.266692666666685</v>
      </c>
      <c r="K12">
        <v>83.700061226312457</v>
      </c>
      <c r="L12">
        <v>89.577999999999989</v>
      </c>
    </row>
    <row r="13" ht="17.100000000000001" customHeight="1">
      <c r="D13" t="s">
        <v>424</v>
      </c>
      <c r="E13" t="s">
        <v>425</v>
      </c>
      <c r="F13" t="s">
        <v>357</v>
      </c>
      <c r="G13">
        <v>12.519548940935636</v>
      </c>
      <c r="H13">
        <v>11.169089510944669</v>
      </c>
      <c r="I13">
        <v>11.907650428788884</v>
      </c>
      <c r="J13">
        <v>11.800353284442513</v>
      </c>
      <c r="K13">
        <v>11.957151603758923</v>
      </c>
      <c r="L13">
        <v>11.969139827473782</v>
      </c>
    </row>
    <row r="14" ht="17.100000000000001" customHeight="1">
      <c r="D14" t="s">
        <v>426</v>
      </c>
      <c r="E14" t="s">
        <v>427</v>
      </c>
      <c r="F14" t="s">
        <v>200</v>
      </c>
      <c r="G14">
        <v>11.688694</v>
      </c>
      <c r="H14">
        <v>10.295077000000001</v>
      </c>
      <c r="I14">
        <v>9.6192170000000008</v>
      </c>
      <c r="J14">
        <v>10.534329333333334</v>
      </c>
      <c r="K14">
        <v>11.479676487709447</v>
      </c>
      <c r="L14">
        <v>13.019000000000002</v>
      </c>
    </row>
    <row r="15" ht="17.100000000000001" customHeight="1">
      <c r="D15" t="s">
        <v>428</v>
      </c>
      <c r="E15" t="s">
        <v>429</v>
      </c>
      <c r="F15" t="s">
        <v>430</v>
      </c>
      <c r="G15">
        <v>56.866836945680994</v>
      </c>
      <c r="H15">
        <v>50.797993753299764</v>
      </c>
      <c r="I15">
        <v>50.188667095301646</v>
      </c>
      <c r="J15">
        <v>52.682785827097305</v>
      </c>
      <c r="K15">
        <v>58.50115852736738</v>
      </c>
      <c r="L15">
        <v>63.785484013208837</v>
      </c>
    </row>
    <row r="16" ht="17.100000000000001" customHeight="1">
      <c r="D16" t="s">
        <v>431</v>
      </c>
      <c r="E16" t="s">
        <v>432</v>
      </c>
      <c r="F16" t="s">
        <v>200</v>
      </c>
      <c r="G16">
        <v>3.7989259999999963</v>
      </c>
      <c r="H16">
        <v>3.8347619999999991</v>
      </c>
      <c r="I16">
        <v>5.3851680000000002</v>
      </c>
      <c r="J16">
        <v>4.3396186666666656</v>
      </c>
      <c r="K16">
        <v>4.0439999999999996</v>
      </c>
      <c r="L16">
        <v>4.4189999999999996</v>
      </c>
    </row>
    <row r="17" ht="17.100000000000001" customHeight="1">
      <c r="D17" t="s">
        <v>433</v>
      </c>
      <c r="E17" t="s">
        <v>425</v>
      </c>
      <c r="F17" t="s">
        <v>357</v>
      </c>
      <c r="G17">
        <v>0.61183994853216073</v>
      </c>
      <c r="H17">
        <v>0.45830339371731599</v>
      </c>
      <c r="I17">
        <v>0.70769348990438263</v>
      </c>
      <c r="J17">
        <v>0.58681075014532291</v>
      </c>
      <c r="K17">
        <v>0.57771428571428562</v>
      </c>
      <c r="L17">
        <v>0.59045333561372937</v>
      </c>
    </row>
    <row r="18" ht="17.100000000000001" customHeight="1">
      <c r="D18" t="s">
        <v>434</v>
      </c>
      <c r="E18" t="s">
        <v>435</v>
      </c>
      <c r="F18" t="s">
        <v>200</v>
      </c>
      <c r="G18">
        <v>4.8391650000000004</v>
      </c>
      <c r="H18">
        <v>6.1497720000000005</v>
      </c>
      <c r="I18">
        <v>4.056311</v>
      </c>
      <c r="J18">
        <v>5.0150826666666672</v>
      </c>
      <c r="K18">
        <v>5.1170112859780845</v>
      </c>
      <c r="L18">
        <v>6.3559999999999999</v>
      </c>
    </row>
    <row r="19" ht="17.100000000000001" customHeight="1">
      <c r="D19" t="s">
        <v>436</v>
      </c>
      <c r="E19" t="s">
        <v>425</v>
      </c>
      <c r="F19" t="s">
        <v>357</v>
      </c>
      <c r="G19">
        <v>0.77937671450789936</v>
      </c>
      <c r="H19">
        <v>0.73497687162533853</v>
      </c>
      <c r="I19">
        <v>0.53306134325382915</v>
      </c>
      <c r="J19">
        <v>0.67814816178951687</v>
      </c>
      <c r="K19">
        <v>0.73100161228258353</v>
      </c>
      <c r="L19">
        <v>0.84926938247586881</v>
      </c>
    </row>
    <row r="20" ht="17.100000000000001" customHeight="1">
      <c r="D20" t="s">
        <v>197</v>
      </c>
      <c r="E20" t="s">
        <v>202</v>
      </c>
      <c r="F20" t="s">
        <v>200</v>
      </c>
      <c r="G20">
        <v>531.479108</v>
      </c>
      <c r="H20">
        <v>732.97980300000006</v>
      </c>
      <c r="I20">
        <v>660.71632899999997</v>
      </c>
      <c r="J20">
        <v>641.72508000000005</v>
      </c>
      <c r="K20">
        <v>604.82026228597817</v>
      </c>
      <c r="L20">
        <v>645.81100000000004</v>
      </c>
    </row>
    <row r="21" ht="17.100000000000001" customHeight="1">
      <c r="D21" t="s">
        <v>437</v>
      </c>
      <c r="E21" t="s">
        <v>418</v>
      </c>
      <c r="F21" t="s">
        <v>200</v>
      </c>
      <c r="G21">
        <v>119.50225877613349</v>
      </c>
      <c r="H21">
        <v>105.01611697683731</v>
      </c>
      <c r="I21">
        <v>97.140893718674391</v>
      </c>
      <c r="J21">
        <v>107.21975649054839</v>
      </c>
      <c r="K21">
        <v>604.82026228597817</v>
      </c>
      <c r="L21">
        <v>101.6807515</v>
      </c>
    </row>
    <row r="22" ht="17.100000000000001" customHeight="1">
      <c r="D22" t="s">
        <v>438</v>
      </c>
      <c r="E22" t="s">
        <v>439</v>
      </c>
      <c r="F22" t="s">
        <v>200</v>
      </c>
      <c r="G22">
        <v>411.97684922386651</v>
      </c>
      <c r="H22">
        <v>627.96368602316272</v>
      </c>
      <c r="I22">
        <v>563.57543528132555</v>
      </c>
      <c r="J22">
        <v>534.50532350945161</v>
      </c>
      <c r="L22">
        <v>544.13024849999999</v>
      </c>
    </row>
    <row r="23" ht="17.100000000000001" customHeight="1">
      <c r="D23" t="s">
        <v>201</v>
      </c>
      <c r="E23" t="s">
        <v>440</v>
      </c>
      <c r="F23" t="s">
        <v>441</v>
      </c>
      <c r="G23">
        <v>522.84101699999997</v>
      </c>
      <c r="H23">
        <v>722.99526899999989</v>
      </c>
      <c r="I23">
        <v>651.27485000000001</v>
      </c>
      <c r="J23">
        <v>632.37037866666662</v>
      </c>
      <c r="K23">
        <v>595.65925100000004</v>
      </c>
      <c r="L23">
        <v>635.03600000000006</v>
      </c>
    </row>
    <row r="24" ht="17.100000000000001" customHeight="1">
      <c r="D24" t="s">
        <v>204</v>
      </c>
      <c r="E24" t="s">
        <v>442</v>
      </c>
      <c r="F24" t="s">
        <v>443</v>
      </c>
      <c r="G24">
        <v>443.27048129237096</v>
      </c>
      <c r="H24">
        <v>435.97790647445709</v>
      </c>
      <c r="I24">
        <v>465.91836726911015</v>
      </c>
      <c r="J24">
        <v>448.26665921369329</v>
      </c>
      <c r="K24">
        <v>443.80000000000001</v>
      </c>
      <c r="L24">
        <v>455.05838429509549</v>
      </c>
    </row>
    <row r="25" ht="17.100000000000001" customHeight="1">
      <c r="D25" t="s">
        <v>444</v>
      </c>
      <c r="E25" t="s">
        <v>418</v>
      </c>
      <c r="F25" t="s">
        <v>443</v>
      </c>
      <c r="G25">
        <v>271.98477040676602</v>
      </c>
      <c r="H25">
        <v>214.49396031488104</v>
      </c>
      <c r="I25">
        <v>206.17038303517299</v>
      </c>
      <c r="J25">
        <v>233.33912507235755</v>
      </c>
      <c r="K25">
        <v>443.80000000000001</v>
      </c>
      <c r="L25">
        <v>362.20158138234251</v>
      </c>
    </row>
    <row r="26" ht="17.100000000000001" customHeight="1">
      <c r="D26" t="s">
        <v>445</v>
      </c>
      <c r="E26" t="s">
        <v>446</v>
      </c>
      <c r="F26" t="s">
        <v>443</v>
      </c>
      <c r="G26">
        <v>492.95538321214548</v>
      </c>
      <c r="H26">
        <v>473.01728393541367</v>
      </c>
      <c r="I26">
        <v>510.68992711808301</v>
      </c>
      <c r="J26">
        <v>491.38031376523782</v>
      </c>
      <c r="L26">
        <v>472.41038692329744</v>
      </c>
    </row>
    <row r="27" ht="17.100000000000001" customHeight="1">
      <c r="D27" t="s">
        <v>207</v>
      </c>
      <c r="E27" t="s">
        <v>447</v>
      </c>
      <c r="F27" t="s">
        <v>210</v>
      </c>
      <c r="G27">
        <v>205.54499999999999</v>
      </c>
      <c r="H27">
        <v>202.66699999999997</v>
      </c>
      <c r="I27">
        <v>191.661137</v>
      </c>
      <c r="J27">
        <v>199.95771233333335</v>
      </c>
      <c r="K27">
        <v>196.22989999999999</v>
      </c>
      <c r="L27">
        <v>204.10599999999999</v>
      </c>
    </row>
    <row r="28" ht="17.100000000000001" customHeight="1">
      <c r="D28" t="s">
        <v>211</v>
      </c>
      <c r="E28" t="s">
        <v>448</v>
      </c>
      <c r="F28" t="s">
        <v>441</v>
      </c>
      <c r="G28">
        <v>162.38293317764968</v>
      </c>
      <c r="H28">
        <v>163.63301055919311</v>
      </c>
      <c r="I28">
        <v>161.82187896860944</v>
      </c>
      <c r="J28">
        <v>162.626013149177</v>
      </c>
      <c r="K28">
        <v>162.80000000000001</v>
      </c>
      <c r="L28">
        <v>168.55193438703424</v>
      </c>
    </row>
    <row r="29" ht="17.100000000000001" customHeight="1">
      <c r="D29" t="s">
        <v>214</v>
      </c>
      <c r="E29" t="s">
        <v>449</v>
      </c>
      <c r="G29">
        <v>20.667072999999995</v>
      </c>
      <c r="H29">
        <v>10.709882</v>
      </c>
      <c r="I29">
        <v>9.5649999999999995</v>
      </c>
      <c r="J29">
        <v>13.647318333333331</v>
      </c>
      <c r="K29">
        <v>9.6399000000000008</v>
      </c>
      <c r="L29">
        <v>17.511000000000003</v>
      </c>
    </row>
    <row r="30" ht="17.100000000000001" customHeight="1">
      <c r="D30" t="s">
        <v>281</v>
      </c>
      <c r="E30" t="s">
        <v>450</v>
      </c>
      <c r="F30" t="s">
        <v>451</v>
      </c>
      <c r="G30">
        <v>268.96600000000001</v>
      </c>
      <c r="H30">
        <v>352.72601135100001</v>
      </c>
      <c r="I30">
        <v>338.85483855032032</v>
      </c>
      <c r="J30">
        <v>320.18228330044008</v>
      </c>
      <c r="K30">
        <v>300.36546012251739</v>
      </c>
      <c r="L30">
        <v>328.28417133999994</v>
      </c>
    </row>
    <row r="31" ht="17.100000000000001" customHeight="1" collapsed="1">
      <c r="D31" t="s">
        <v>452</v>
      </c>
      <c r="E31" t="s">
        <v>453</v>
      </c>
      <c r="F31" t="s">
        <v>451</v>
      </c>
      <c r="G31">
        <v>267.673</v>
      </c>
      <c r="H31">
        <v>349.93799999999999</v>
      </c>
      <c r="I31">
        <v>335.62300000000005</v>
      </c>
      <c r="J31">
        <v>317.74466666666666</v>
      </c>
      <c r="K31">
        <v>297.99132580063133</v>
      </c>
      <c r="L31">
        <v>325.68936327454435</v>
      </c>
    </row>
    <row r="32" ht="17.100000000000001" hidden="1" customHeight="1">
      <c r="D32" t="s">
        <v>454</v>
      </c>
    </row>
    <row r="33" ht="17.100000000000001" customHeight="1">
      <c r="C33" t="s">
        <v>455</v>
      </c>
      <c r="D33" t="s">
        <v>456</v>
      </c>
      <c r="E33" t="s">
        <v>457</v>
      </c>
      <c r="G33">
        <v>267.673</v>
      </c>
      <c r="I33">
        <v>76.795862</v>
      </c>
      <c r="J33">
        <v>114.822954</v>
      </c>
    </row>
    <row r="34" ht="17.100000000000001" customHeight="1">
      <c r="C34" t="s">
        <v>455</v>
      </c>
      <c r="D34" t="s">
        <v>458</v>
      </c>
      <c r="E34" t="s">
        <v>459</v>
      </c>
      <c r="H34">
        <v>147.19630000000001</v>
      </c>
      <c r="I34">
        <v>121.593558</v>
      </c>
      <c r="J34">
        <v>89.596619333333322</v>
      </c>
      <c r="K34">
        <v>125.3454360273812</v>
      </c>
      <c r="L34">
        <v>136.99618651463916</v>
      </c>
    </row>
    <row r="35" ht="17.100000000000001" customHeight="1">
      <c r="C35" t="s">
        <v>455</v>
      </c>
      <c r="D35" t="s">
        <v>460</v>
      </c>
      <c r="E35" t="s">
        <v>461</v>
      </c>
      <c r="H35">
        <v>126.748</v>
      </c>
      <c r="I35">
        <v>25.985579999999999</v>
      </c>
      <c r="J35">
        <v>50.911193333333337</v>
      </c>
      <c r="K35">
        <v>107.93284685452404</v>
      </c>
      <c r="L35">
        <v>117.9651121522154</v>
      </c>
    </row>
    <row r="36" ht="17.100000000000001" customHeight="1">
      <c r="C36" t="s">
        <v>455</v>
      </c>
      <c r="D36" t="s">
        <v>462</v>
      </c>
      <c r="E36" t="s">
        <v>463</v>
      </c>
      <c r="H36">
        <v>72.119699999999995</v>
      </c>
      <c r="I36">
        <v>99.722999999999999</v>
      </c>
      <c r="J36">
        <v>57.280899999999995</v>
      </c>
      <c r="K36">
        <v>61.414120263422518</v>
      </c>
      <c r="L36">
        <v>67.122509928502055</v>
      </c>
    </row>
    <row r="37" ht="17.100000000000001" customHeight="1">
      <c r="C37" t="s">
        <v>455</v>
      </c>
      <c r="D37" t="s">
        <v>464</v>
      </c>
      <c r="E37" t="s">
        <v>465</v>
      </c>
      <c r="H37">
        <v>3.8740000000000006</v>
      </c>
      <c r="J37">
        <v>1.2913333333333334</v>
      </c>
      <c r="K37">
        <v>3.2989226553036395</v>
      </c>
      <c r="L37">
        <v>3.6055546791877013</v>
      </c>
    </row>
    <row r="38" ht="17.100000000000001" customHeight="1">
      <c r="C38" t="s">
        <v>455</v>
      </c>
      <c r="D38" t="s">
        <v>466</v>
      </c>
      <c r="E38" t="s">
        <v>467</v>
      </c>
      <c r="I38">
        <v>3.2690000000000001</v>
      </c>
      <c r="J38">
        <v>1.0896666666666668</v>
      </c>
    </row>
    <row r="39" ht="17.100000000000001" customHeight="1">
      <c r="C39" t="s">
        <v>455</v>
      </c>
      <c r="D39" t="s">
        <v>468</v>
      </c>
      <c r="E39" t="s">
        <v>469</v>
      </c>
      <c r="I39">
        <v>3.1976</v>
      </c>
      <c r="J39">
        <v>1.0658666666666667</v>
      </c>
    </row>
    <row r="40" ht="17.100000000000001" customHeight="1">
      <c r="C40" t="s">
        <v>455</v>
      </c>
      <c r="D40" t="s">
        <v>470</v>
      </c>
      <c r="E40" t="s">
        <v>471</v>
      </c>
      <c r="I40">
        <v>0.0144</v>
      </c>
      <c r="J40">
        <v>0.0047999999999999996</v>
      </c>
    </row>
    <row r="41" ht="17.100000000000001" customHeight="1">
      <c r="C41" t="s">
        <v>455</v>
      </c>
      <c r="D41" t="s">
        <v>472</v>
      </c>
      <c r="E41" t="s">
        <v>473</v>
      </c>
      <c r="I41">
        <v>5.0439999999999996</v>
      </c>
      <c r="J41">
        <v>1.6813333333333331</v>
      </c>
    </row>
    <row r="42" ht="17.100000000000001" customHeight="1">
      <c r="E42" t="s">
        <v>474</v>
      </c>
      <c r="J42">
        <v>0</v>
      </c>
    </row>
    <row r="43" ht="17.100000000000001" customHeight="1">
      <c r="D43" t="s">
        <v>475</v>
      </c>
      <c r="E43" t="s">
        <v>476</v>
      </c>
      <c r="F43" t="s">
        <v>451</v>
      </c>
      <c r="J43">
        <v>0</v>
      </c>
    </row>
    <row r="44" ht="17.100000000000001" customHeight="1">
      <c r="D44" t="s">
        <v>477</v>
      </c>
      <c r="E44" t="s">
        <v>478</v>
      </c>
      <c r="F44" t="s">
        <v>451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</row>
    <row r="45" ht="17.100000000000001" customHeight="1">
      <c r="D45" t="s">
        <v>479</v>
      </c>
      <c r="E45" t="s">
        <v>480</v>
      </c>
      <c r="F45" t="s">
        <v>451</v>
      </c>
      <c r="J45">
        <v>0</v>
      </c>
    </row>
    <row r="46" ht="17.100000000000001" customHeight="1" collapsed="1">
      <c r="D46" t="s">
        <v>481</v>
      </c>
      <c r="E46" t="s">
        <v>482</v>
      </c>
      <c r="F46" t="s">
        <v>451</v>
      </c>
      <c r="J46">
        <v>0</v>
      </c>
    </row>
    <row r="47" ht="17.100000000000001" hidden="1" customHeight="1">
      <c r="D47" t="s">
        <v>483</v>
      </c>
      <c r="E47" t="s">
        <v>484</v>
      </c>
      <c r="F47" t="s">
        <v>451</v>
      </c>
      <c r="J47">
        <v>0</v>
      </c>
    </row>
    <row r="48" ht="17.100000000000001" customHeight="1">
      <c r="D48" t="s">
        <v>485</v>
      </c>
      <c r="E48" t="s">
        <v>486</v>
      </c>
      <c r="F48" t="s">
        <v>451</v>
      </c>
      <c r="G48">
        <v>1.2930000000000064</v>
      </c>
      <c r="H48">
        <v>2.7880113510000228</v>
      </c>
      <c r="I48">
        <v>3.2318385503202762</v>
      </c>
      <c r="J48">
        <v>2.4376166337734353</v>
      </c>
      <c r="K48">
        <v>2.374134321886046</v>
      </c>
      <c r="L48">
        <v>2.5948080654555952</v>
      </c>
    </row>
    <row r="49" ht="17.100000000000001" customHeight="1">
      <c r="D49" t="s">
        <v>487</v>
      </c>
    </row>
    <row r="50" ht="17.100000000000001" customHeight="1">
      <c r="C50" t="s">
        <v>455</v>
      </c>
      <c r="D50" t="s">
        <v>488</v>
      </c>
      <c r="E50" t="s">
        <v>489</v>
      </c>
      <c r="G50">
        <v>1.2930000000000064</v>
      </c>
      <c r="H50">
        <v>2.7880113510000228</v>
      </c>
      <c r="I50">
        <v>3.2318385503202762</v>
      </c>
      <c r="J50">
        <v>2.4376166337734353</v>
      </c>
      <c r="K50">
        <v>2.374134321886046</v>
      </c>
      <c r="L50">
        <v>2.5948080654555952</v>
      </c>
    </row>
    <row r="51" ht="17.100000000000001" customHeight="1" collapsed="1">
      <c r="E51" t="s">
        <v>490</v>
      </c>
      <c r="J51">
        <v>0</v>
      </c>
    </row>
    <row r="52" ht="17.100000000000001" hidden="1" customHeight="1">
      <c r="D52" t="s">
        <v>491</v>
      </c>
      <c r="E52" t="s">
        <v>492</v>
      </c>
      <c r="F52" t="s">
        <v>451</v>
      </c>
      <c r="G52">
        <v>235.589</v>
      </c>
      <c r="H52">
        <v>319.56299999999999</v>
      </c>
      <c r="I52">
        <v>307.83987323572023</v>
      </c>
      <c r="J52">
        <v>287.66395774524011</v>
      </c>
      <c r="K52">
        <v>268.41923240251714</v>
      </c>
      <c r="L52">
        <v>293.88171021999995</v>
      </c>
    </row>
    <row r="53" ht="17.100000000000001" customHeight="1">
      <c r="D53" t="s">
        <v>286</v>
      </c>
      <c r="E53" t="s">
        <v>493</v>
      </c>
      <c r="F53" t="s">
        <v>357</v>
      </c>
      <c r="G53">
        <v>100</v>
      </c>
      <c r="H53">
        <v>100.00000000000001</v>
      </c>
      <c r="I53">
        <v>100</v>
      </c>
      <c r="J53">
        <v>100.00000000000003</v>
      </c>
      <c r="K53">
        <v>100.00000000000001</v>
      </c>
      <c r="L53">
        <v>99.999999999999986</v>
      </c>
    </row>
    <row r="54" ht="17.100000000000001" customHeight="1">
      <c r="D54" t="s">
        <v>289</v>
      </c>
      <c r="E54" t="s">
        <v>453</v>
      </c>
      <c r="F54" t="s">
        <v>357</v>
      </c>
      <c r="G54">
        <v>99.519270093617777</v>
      </c>
      <c r="H54">
        <v>99.209581584209957</v>
      </c>
      <c r="I54">
        <v>99.046246893169169</v>
      </c>
      <c r="J54">
        <v>99.238678477570218</v>
      </c>
      <c r="K54">
        <v>99.209584776852296</v>
      </c>
      <c r="L54">
        <v>99.209584776852296</v>
      </c>
    </row>
    <row r="55" ht="17.100000000000001" customHeight="1">
      <c r="D55" t="s">
        <v>494</v>
      </c>
    </row>
    <row r="56" ht="17.100000000000001" customHeight="1">
      <c r="D56" t="s">
        <v>495</v>
      </c>
      <c r="E56" t="s">
        <v>457</v>
      </c>
      <c r="G56">
        <v>99.519270093617777</v>
      </c>
      <c r="H56">
        <v>0</v>
      </c>
      <c r="I56">
        <v>22.66335116492537</v>
      </c>
      <c r="J56">
        <v>35.861745008625896</v>
      </c>
      <c r="K56">
        <v>0</v>
      </c>
      <c r="L56">
        <v>0</v>
      </c>
    </row>
    <row r="57" ht="17.100000000000001" customHeight="1">
      <c r="D57" t="s">
        <v>496</v>
      </c>
      <c r="E57" t="s">
        <v>459</v>
      </c>
      <c r="G57">
        <v>0</v>
      </c>
      <c r="H57">
        <v>41.731059026867165</v>
      </c>
      <c r="I57">
        <v>35.883671757557984</v>
      </c>
      <c r="J57">
        <v>27.983003434721955</v>
      </c>
      <c r="K57">
        <v>41.730975317952165</v>
      </c>
      <c r="L57">
        <v>41.730975317952165</v>
      </c>
    </row>
    <row r="58" ht="17.100000000000001" customHeight="1">
      <c r="D58" t="s">
        <v>497</v>
      </c>
      <c r="E58" t="s">
        <v>461</v>
      </c>
      <c r="G58">
        <v>0</v>
      </c>
      <c r="H58">
        <v>35.933839842016134</v>
      </c>
      <c r="I58">
        <v>7.6686465836435476</v>
      </c>
      <c r="J58">
        <v>15.900690321944294</v>
      </c>
      <c r="K58">
        <v>35.933840998395368</v>
      </c>
      <c r="L58">
        <v>35.933840998395368</v>
      </c>
    </row>
    <row r="59" ht="17.100000000000001" customHeight="1">
      <c r="D59" t="s">
        <v>498</v>
      </c>
      <c r="E59" t="s">
        <v>463</v>
      </c>
      <c r="G59">
        <v>0</v>
      </c>
      <c r="H59">
        <v>20.446379818650009</v>
      </c>
      <c r="I59">
        <v>29.429415978426711</v>
      </c>
      <c r="J59">
        <v>17.890090422726793</v>
      </c>
      <c r="K59">
        <v>20.446465528483881</v>
      </c>
      <c r="L59">
        <v>20.446465528483881</v>
      </c>
    </row>
    <row r="60" ht="17.100000000000001" hidden="1" customHeight="1">
      <c r="D60" t="s">
        <v>499</v>
      </c>
      <c r="E60" t="s">
        <v>465</v>
      </c>
      <c r="G60">
        <v>0</v>
      </c>
      <c r="H60">
        <v>1.0983028966766382</v>
      </c>
      <c r="I60">
        <v>0</v>
      </c>
      <c r="J60">
        <v>0.40331192595113796</v>
      </c>
      <c r="K60">
        <v>1.0983029320208881</v>
      </c>
      <c r="L60">
        <v>1.0983029320208899</v>
      </c>
    </row>
    <row r="61" ht="17.100000000000001" customHeight="1">
      <c r="D61" t="s">
        <v>500</v>
      </c>
      <c r="E61" t="s">
        <v>467</v>
      </c>
      <c r="G61">
        <v>0</v>
      </c>
      <c r="H61">
        <v>0</v>
      </c>
      <c r="I61">
        <v>0.96471988240904216</v>
      </c>
      <c r="J61">
        <v>0.34032697107234638</v>
      </c>
      <c r="K61">
        <v>0</v>
      </c>
      <c r="L61">
        <v>0</v>
      </c>
    </row>
    <row r="62" ht="17.100000000000001" customHeight="1">
      <c r="D62" t="s">
        <v>501</v>
      </c>
      <c r="E62" t="s">
        <v>469</v>
      </c>
      <c r="G62">
        <v>0</v>
      </c>
      <c r="H62">
        <v>0</v>
      </c>
      <c r="I62">
        <v>0.94364891281466901</v>
      </c>
      <c r="J62">
        <v>0.33289370532301454</v>
      </c>
      <c r="K62">
        <v>0</v>
      </c>
      <c r="L62">
        <v>0</v>
      </c>
    </row>
    <row r="63" ht="17.100000000000001" customHeight="1">
      <c r="D63" t="s">
        <v>502</v>
      </c>
      <c r="E63" t="s">
        <v>471</v>
      </c>
      <c r="G63">
        <v>0</v>
      </c>
      <c r="H63">
        <v>0</v>
      </c>
      <c r="I63">
        <v>0.004249607313150874</v>
      </c>
      <c r="J63">
        <v>0.0014991460334786745</v>
      </c>
      <c r="K63">
        <v>0</v>
      </c>
      <c r="L63">
        <v>0</v>
      </c>
    </row>
    <row r="64" ht="17.100000000000001" customHeight="1">
      <c r="D64" t="s">
        <v>503</v>
      </c>
      <c r="E64" t="s">
        <v>473</v>
      </c>
      <c r="G64">
        <v>0</v>
      </c>
      <c r="H64">
        <v>0</v>
      </c>
      <c r="I64">
        <v>1.4885430060786811</v>
      </c>
      <c r="J64">
        <v>0.52511754117128018</v>
      </c>
      <c r="K64">
        <v>0</v>
      </c>
      <c r="L64">
        <v>0</v>
      </c>
    </row>
    <row r="65" ht="17.100000000000001" customHeight="1"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</row>
    <row r="66" ht="17.100000000000001" customHeight="1" collapsed="1">
      <c r="D66" t="s">
        <v>292</v>
      </c>
      <c r="E66" t="s">
        <v>476</v>
      </c>
      <c r="F66" t="s">
        <v>357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ht="17.100000000000001" hidden="1" customHeight="1">
      <c r="D67" t="s">
        <v>295</v>
      </c>
      <c r="E67" t="s">
        <v>478</v>
      </c>
      <c r="F67" t="s">
        <v>357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</row>
    <row r="68" ht="17.100000000000001" hidden="1" customHeight="1">
      <c r="D68" t="s">
        <v>504</v>
      </c>
      <c r="E68" t="s">
        <v>480</v>
      </c>
      <c r="F68" t="s">
        <v>357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</row>
    <row r="69" ht="17.100000000000001" customHeight="1">
      <c r="D69" t="s">
        <v>505</v>
      </c>
      <c r="E69" t="s">
        <v>482</v>
      </c>
      <c r="F69" t="s">
        <v>357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</row>
    <row r="70" ht="17.100000000000001" customHeight="1" collapsed="1">
      <c r="D70" t="s">
        <v>506</v>
      </c>
      <c r="E70" t="s">
        <v>484</v>
      </c>
      <c r="F70" t="s">
        <v>357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</row>
    <row r="71" ht="17.100000000000001" hidden="1" customHeight="1">
      <c r="D71" t="s">
        <v>298</v>
      </c>
      <c r="E71" t="s">
        <v>486</v>
      </c>
      <c r="F71" t="s">
        <v>357</v>
      </c>
      <c r="G71">
        <v>0.48072990638222168</v>
      </c>
      <c r="H71">
        <v>0.79041841579005467</v>
      </c>
      <c r="I71">
        <v>0.95375310683083092</v>
      </c>
      <c r="J71">
        <v>0.76132152242980922</v>
      </c>
      <c r="K71">
        <v>0.79041522314771151</v>
      </c>
      <c r="L71">
        <v>0.79041522314768686</v>
      </c>
    </row>
    <row r="72" ht="17.100000000000001" customHeight="1">
      <c r="D72" t="s">
        <v>507</v>
      </c>
    </row>
    <row r="73" ht="17.100000000000001" customHeight="1">
      <c r="D73" t="s">
        <v>301</v>
      </c>
      <c r="E73" t="s">
        <v>489</v>
      </c>
      <c r="G73">
        <v>0.48072990638222168</v>
      </c>
      <c r="H73">
        <v>0.79041841579005467</v>
      </c>
      <c r="I73">
        <v>0.95375310683083092</v>
      </c>
      <c r="J73">
        <v>0.76132152242980922</v>
      </c>
      <c r="K73">
        <v>0.79041522314771151</v>
      </c>
      <c r="L73">
        <v>0.79041522314768686</v>
      </c>
    </row>
    <row r="74" ht="17.100000000000001" customHeight="1"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</row>
    <row r="75" ht="17.100000000000001" customHeight="1">
      <c r="D75" t="s">
        <v>308</v>
      </c>
      <c r="E75" t="s">
        <v>508</v>
      </c>
    </row>
    <row r="76" ht="17.100000000000001" customHeight="1">
      <c r="D76" t="s">
        <v>311</v>
      </c>
      <c r="E76" t="s">
        <v>453</v>
      </c>
    </row>
    <row r="77" ht="17.100000000000001" customHeight="1">
      <c r="D77" t="s">
        <v>509</v>
      </c>
    </row>
    <row r="78" ht="17.100000000000001" customHeight="1">
      <c r="D78" t="s">
        <v>510</v>
      </c>
      <c r="E78" t="s">
        <v>457</v>
      </c>
      <c r="G78">
        <v>0.69011720542661636</v>
      </c>
      <c r="I78">
        <v>0.75691786033771957</v>
      </c>
      <c r="J78">
        <v>0.48234502192144529</v>
      </c>
    </row>
    <row r="79" ht="17.100000000000001" hidden="1" customHeight="1">
      <c r="D79" t="s">
        <v>511</v>
      </c>
      <c r="E79" t="s">
        <v>459</v>
      </c>
      <c r="H79">
        <v>0.67134129019348465</v>
      </c>
      <c r="I79">
        <v>0.65437881218388527</v>
      </c>
      <c r="J79">
        <v>0.44190670079245664</v>
      </c>
      <c r="K79">
        <v>0.67134129019348465</v>
      </c>
      <c r="L79">
        <v>0.67134129019348465</v>
      </c>
    </row>
    <row r="80" ht="17.100000000000001" customHeight="1">
      <c r="D80" t="s">
        <v>512</v>
      </c>
      <c r="E80" t="s">
        <v>461</v>
      </c>
      <c r="H80">
        <v>0.68571737719108417</v>
      </c>
      <c r="I80">
        <v>0.67338752100968813</v>
      </c>
      <c r="J80">
        <v>0.45303496606692412</v>
      </c>
      <c r="K80">
        <v>0.68571737719108417</v>
      </c>
      <c r="L80">
        <v>0.68571737719108417</v>
      </c>
    </row>
    <row r="81" ht="17.100000000000001" customHeight="1">
      <c r="D81" t="s">
        <v>513</v>
      </c>
      <c r="E81" t="s">
        <v>463</v>
      </c>
      <c r="H81">
        <v>0.70750626575181219</v>
      </c>
      <c r="I81">
        <v>0.73193932396735584</v>
      </c>
      <c r="J81">
        <v>0.47981519657305599</v>
      </c>
      <c r="K81">
        <v>0.70750626575181219</v>
      </c>
      <c r="L81">
        <v>0.70750626575181219</v>
      </c>
    </row>
    <row r="82" ht="17.100000000000001" customHeight="1">
      <c r="D82" t="s">
        <v>514</v>
      </c>
      <c r="E82" t="s">
        <v>465</v>
      </c>
      <c r="H82">
        <v>0.73302907139559348</v>
      </c>
      <c r="J82">
        <v>0.24434302379853115</v>
      </c>
      <c r="K82">
        <v>0.73302907139559348</v>
      </c>
      <c r="L82">
        <v>0.73302907139559348</v>
      </c>
    </row>
    <row r="83" ht="17.100000000000001" customHeight="1">
      <c r="D83" t="s">
        <v>515</v>
      </c>
      <c r="E83" t="s">
        <v>467</v>
      </c>
      <c r="I83">
        <v>0.7270907473309608</v>
      </c>
      <c r="J83">
        <v>0.24236358244365361</v>
      </c>
    </row>
    <row r="84" ht="17.100000000000001" customHeight="1">
      <c r="D84" t="s">
        <v>516</v>
      </c>
      <c r="E84" t="s">
        <v>469</v>
      </c>
      <c r="I84">
        <v>0.73601104845206577</v>
      </c>
      <c r="J84">
        <v>0.24533701615068859</v>
      </c>
    </row>
    <row r="85" ht="17.100000000000001" customHeight="1" collapsed="1">
      <c r="D85" t="s">
        <v>517</v>
      </c>
      <c r="E85" t="s">
        <v>471</v>
      </c>
      <c r="I85">
        <v>0.70692194403534603</v>
      </c>
      <c r="J85">
        <v>0.235640648011782</v>
      </c>
    </row>
    <row r="86" ht="17.100000000000001" hidden="1" customHeight="1">
      <c r="D86" t="s">
        <v>518</v>
      </c>
      <c r="E86" t="s">
        <v>473</v>
      </c>
      <c r="I86">
        <v>0.73937261800058629</v>
      </c>
      <c r="J86">
        <v>0.24645753933352876</v>
      </c>
    </row>
    <row r="87" ht="17.100000000000001" hidden="1" customHeight="1">
      <c r="J87">
        <v>0</v>
      </c>
    </row>
    <row r="88">
      <c r="D88" t="s">
        <v>314</v>
      </c>
      <c r="E88" t="s">
        <v>476</v>
      </c>
      <c r="J88">
        <v>0</v>
      </c>
    </row>
    <row r="89">
      <c r="D89" t="s">
        <v>519</v>
      </c>
      <c r="E89" t="s">
        <v>478</v>
      </c>
    </row>
    <row r="90">
      <c r="D90" t="s">
        <v>520</v>
      </c>
      <c r="E90" t="s">
        <v>480</v>
      </c>
      <c r="J90">
        <v>0</v>
      </c>
    </row>
    <row r="91">
      <c r="D91" t="s">
        <v>521</v>
      </c>
      <c r="E91" t="s">
        <v>482</v>
      </c>
      <c r="J91">
        <v>0</v>
      </c>
    </row>
    <row r="92">
      <c r="D92" t="s">
        <v>522</v>
      </c>
      <c r="E92" t="s">
        <v>484</v>
      </c>
      <c r="J92">
        <v>0</v>
      </c>
    </row>
    <row r="93">
      <c r="D93" t="s">
        <v>523</v>
      </c>
      <c r="E93" t="s">
        <v>486</v>
      </c>
    </row>
    <row r="94">
      <c r="D94" t="s">
        <v>524</v>
      </c>
    </row>
    <row r="95">
      <c r="D95" t="s">
        <v>525</v>
      </c>
      <c r="E95" t="s">
        <v>489</v>
      </c>
      <c r="I95">
        <v>1.4548306817531989</v>
      </c>
      <c r="J95">
        <v>0.48494356058439964</v>
      </c>
      <c r="K95">
        <v>1.4550983782769651</v>
      </c>
      <c r="L95">
        <v>1.4550983782769651</v>
      </c>
    </row>
    <row r="96">
      <c r="J96">
        <v>0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4" zoomScale="100" workbookViewId="0">
      <selection activeCell="A1" activeCellId="0" sqref="1:1048576"/>
    </sheetView>
  </sheetViews>
  <sheetFormatPr defaultRowHeight="14.25"/>
  <cols>
    <col customWidth="1" hidden="1" min="1" max="2" width="3.7109375"/>
    <col customWidth="1" min="3" max="3" width="3.7109375"/>
    <col customWidth="1" min="4" max="4" width="7.140625"/>
    <col customWidth="1" min="5" max="5" width="42.42578125"/>
    <col customWidth="1" min="6" max="6" width="10"/>
    <col customWidth="1" min="7" max="11" width="15.28515625"/>
    <col customWidth="1" min="12" max="15" width="9.7109375"/>
  </cols>
  <sheetData>
    <row r="1" ht="27" customHeight="1">
      <c r="D1" t="s">
        <v>181</v>
      </c>
      <c r="O1" t="s">
        <v>526</v>
      </c>
    </row>
    <row r="2" ht="18.949999999999999" customHeight="1">
      <c r="D2" t="s">
        <v>527</v>
      </c>
    </row>
    <row r="3" ht="3" customHeight="1"/>
    <row r="4" ht="17.100000000000001" customHeight="1">
      <c r="D4" t="s">
        <v>184</v>
      </c>
      <c r="E4" t="s">
        <v>185</v>
      </c>
      <c r="F4" t="s">
        <v>19</v>
      </c>
      <c r="G4">
        <v>2024</v>
      </c>
      <c r="I4">
        <v>2025</v>
      </c>
      <c r="K4" t="s">
        <v>415</v>
      </c>
      <c r="L4" t="s">
        <v>186</v>
      </c>
      <c r="N4" t="s">
        <v>187</v>
      </c>
    </row>
    <row r="5" ht="44.25" customHeight="1">
      <c r="G5" t="s">
        <v>528</v>
      </c>
      <c r="H5" t="s">
        <v>189</v>
      </c>
      <c r="I5" t="s">
        <v>528</v>
      </c>
      <c r="J5" t="s">
        <v>189</v>
      </c>
      <c r="L5" t="s">
        <v>191</v>
      </c>
      <c r="M5" t="s">
        <v>192</v>
      </c>
      <c r="N5" t="s">
        <v>191</v>
      </c>
      <c r="O5" t="s">
        <v>192</v>
      </c>
    </row>
    <row r="6"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</row>
    <row r="7" ht="17.100000000000001" customHeight="1">
      <c r="D7" t="s">
        <v>193</v>
      </c>
      <c r="E7" t="s">
        <v>529</v>
      </c>
    </row>
    <row r="8" ht="17.100000000000001" customHeight="1">
      <c r="D8" t="s">
        <v>417</v>
      </c>
      <c r="E8" t="s">
        <v>530</v>
      </c>
      <c r="F8" t="s">
        <v>531</v>
      </c>
      <c r="L8">
        <v>0</v>
      </c>
      <c r="M8">
        <v>0</v>
      </c>
      <c r="N8">
        <v>0</v>
      </c>
      <c r="O8">
        <v>0</v>
      </c>
    </row>
    <row r="9" ht="17.100000000000001" customHeight="1">
      <c r="D9" t="s">
        <v>532</v>
      </c>
      <c r="E9" t="s">
        <v>533</v>
      </c>
      <c r="F9" t="s">
        <v>531</v>
      </c>
      <c r="L9">
        <v>0</v>
      </c>
      <c r="M9">
        <v>0</v>
      </c>
      <c r="N9">
        <v>0</v>
      </c>
      <c r="O9">
        <v>0</v>
      </c>
    </row>
    <row r="10" ht="17.100000000000001" customHeight="1">
      <c r="D10" t="s">
        <v>419</v>
      </c>
      <c r="E10" t="s">
        <v>534</v>
      </c>
      <c r="F10" t="s">
        <v>531</v>
      </c>
      <c r="L10">
        <v>0</v>
      </c>
      <c r="M10">
        <v>0</v>
      </c>
      <c r="N10">
        <v>0</v>
      </c>
      <c r="O10">
        <v>0</v>
      </c>
    </row>
    <row r="11" ht="17.100000000000001" customHeight="1">
      <c r="D11" t="s">
        <v>535</v>
      </c>
      <c r="E11" t="s">
        <v>536</v>
      </c>
      <c r="F11" t="s">
        <v>531</v>
      </c>
      <c r="L11">
        <v>0</v>
      </c>
      <c r="M11">
        <v>0</v>
      </c>
      <c r="N11">
        <v>0</v>
      </c>
      <c r="O11">
        <v>0</v>
      </c>
    </row>
    <row r="12" ht="17.100000000000001" customHeight="1">
      <c r="D12" t="s">
        <v>537</v>
      </c>
      <c r="E12" t="s">
        <v>538</v>
      </c>
      <c r="F12" t="s">
        <v>531</v>
      </c>
      <c r="L12">
        <v>0</v>
      </c>
      <c r="M12">
        <v>0</v>
      </c>
      <c r="N12">
        <v>0</v>
      </c>
      <c r="O12">
        <v>0</v>
      </c>
    </row>
    <row r="13" ht="17.100000000000001" customHeight="1">
      <c r="D13" t="s">
        <v>539</v>
      </c>
      <c r="E13" t="s">
        <v>540</v>
      </c>
      <c r="F13" t="s">
        <v>357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ht="17.100000000000001" customHeight="1">
      <c r="D14" t="s">
        <v>541</v>
      </c>
      <c r="E14" t="s">
        <v>542</v>
      </c>
      <c r="F14" t="s">
        <v>531</v>
      </c>
      <c r="L14">
        <v>0</v>
      </c>
      <c r="M14">
        <v>0</v>
      </c>
      <c r="N14">
        <v>0</v>
      </c>
      <c r="O14">
        <v>0</v>
      </c>
    </row>
    <row r="15" ht="17.100000000000001" customHeight="1">
      <c r="D15" t="s">
        <v>543</v>
      </c>
      <c r="E15" t="s">
        <v>544</v>
      </c>
      <c r="F15" t="s">
        <v>531</v>
      </c>
      <c r="H15">
        <v>403.18897000000004</v>
      </c>
      <c r="I15">
        <v>370.60492000000005</v>
      </c>
      <c r="J15">
        <v>403.18897000000004</v>
      </c>
      <c r="K15">
        <v>403.18897000000004</v>
      </c>
      <c r="L15">
        <v>108.79212558753942</v>
      </c>
      <c r="M15">
        <v>100</v>
      </c>
      <c r="N15">
        <v>0</v>
      </c>
      <c r="O15">
        <v>100</v>
      </c>
    </row>
    <row r="16" ht="17.100000000000001" customHeight="1">
      <c r="D16" t="s">
        <v>194</v>
      </c>
      <c r="E16" t="s">
        <v>545</v>
      </c>
    </row>
    <row r="17" ht="17.100000000000001" customHeight="1">
      <c r="D17" t="s">
        <v>422</v>
      </c>
      <c r="E17" t="s">
        <v>546</v>
      </c>
      <c r="F17" t="s">
        <v>547</v>
      </c>
      <c r="H17">
        <v>11857</v>
      </c>
      <c r="I17">
        <v>11857</v>
      </c>
      <c r="J17">
        <v>12962.5</v>
      </c>
      <c r="K17">
        <v>14085.714999999998</v>
      </c>
      <c r="L17">
        <v>118.79661803154254</v>
      </c>
      <c r="M17">
        <v>108.66511089681774</v>
      </c>
      <c r="N17">
        <v>0</v>
      </c>
      <c r="O17">
        <v>118.79661803154254</v>
      </c>
    </row>
    <row r="18" ht="17.100000000000001" customHeight="1">
      <c r="D18" t="s">
        <v>426</v>
      </c>
      <c r="E18" t="s">
        <v>548</v>
      </c>
      <c r="L18">
        <v>0</v>
      </c>
      <c r="M18">
        <v>0</v>
      </c>
      <c r="N18">
        <v>0</v>
      </c>
      <c r="O18">
        <v>0</v>
      </c>
    </row>
    <row r="19">
      <c r="D19" t="s">
        <v>431</v>
      </c>
      <c r="E19" t="s">
        <v>549</v>
      </c>
      <c r="H19">
        <v>2.6764808905292998</v>
      </c>
      <c r="I19">
        <v>2.6764808905292998</v>
      </c>
      <c r="J19">
        <v>2.6764808905292998</v>
      </c>
      <c r="K19">
        <v>2.6764808905292998</v>
      </c>
      <c r="L19">
        <v>100</v>
      </c>
      <c r="M19">
        <v>100</v>
      </c>
      <c r="N19">
        <v>0</v>
      </c>
      <c r="O19">
        <v>100</v>
      </c>
    </row>
    <row r="20" ht="17.100000000000001" customHeight="1">
      <c r="D20" t="s">
        <v>434</v>
      </c>
      <c r="E20" t="s">
        <v>550</v>
      </c>
      <c r="F20" t="s">
        <v>547</v>
      </c>
      <c r="G20">
        <v>0</v>
      </c>
      <c r="H20">
        <v>31735.033919005909</v>
      </c>
      <c r="I20">
        <v>31735.033919005909</v>
      </c>
      <c r="J20">
        <v>34693.883543486052</v>
      </c>
      <c r="K20">
        <v>37700.147026941915</v>
      </c>
      <c r="L20">
        <v>118.79661803154254</v>
      </c>
      <c r="M20">
        <v>108.66511089681774</v>
      </c>
      <c r="N20">
        <v>0</v>
      </c>
      <c r="O20">
        <v>118.79661803154254</v>
      </c>
    </row>
    <row r="21">
      <c r="D21" t="s">
        <v>551</v>
      </c>
      <c r="E21" t="s">
        <v>552</v>
      </c>
    </row>
    <row r="22" ht="17.100000000000001" customHeight="1">
      <c r="D22" t="s">
        <v>553</v>
      </c>
      <c r="E22" t="s">
        <v>554</v>
      </c>
      <c r="F22" t="s">
        <v>357</v>
      </c>
      <c r="H22">
        <v>24.160763877923902</v>
      </c>
      <c r="I22">
        <v>24.160763877923902</v>
      </c>
      <c r="J22">
        <v>24.160763877923902</v>
      </c>
      <c r="K22">
        <v>24.160763877923902</v>
      </c>
      <c r="L22">
        <v>100</v>
      </c>
      <c r="M22">
        <v>100</v>
      </c>
      <c r="N22">
        <v>0</v>
      </c>
      <c r="O22">
        <v>100</v>
      </c>
    </row>
    <row r="23" ht="17.100000000000001" customHeight="1">
      <c r="D23" t="s">
        <v>555</v>
      </c>
      <c r="E23" t="s">
        <v>556</v>
      </c>
      <c r="F23" t="s">
        <v>547</v>
      </c>
      <c r="G23">
        <v>0</v>
      </c>
      <c r="H23">
        <v>7667.4266117500783</v>
      </c>
      <c r="I23">
        <v>7667.4266117500783</v>
      </c>
      <c r="J23">
        <v>8382.3072830235633</v>
      </c>
      <c r="K23">
        <v>9108.6435048095827</v>
      </c>
      <c r="L23">
        <v>118.79661803154251</v>
      </c>
      <c r="M23">
        <v>108.66511089681772</v>
      </c>
      <c r="N23">
        <v>0</v>
      </c>
      <c r="O23">
        <v>118.79661803154251</v>
      </c>
    </row>
    <row r="24" ht="17.100000000000001" customHeight="1">
      <c r="D24" t="s">
        <v>557</v>
      </c>
      <c r="E24" t="s">
        <v>558</v>
      </c>
    </row>
    <row r="25" ht="17.100000000000001" customHeight="1">
      <c r="D25" t="s">
        <v>559</v>
      </c>
      <c r="E25" t="s">
        <v>554</v>
      </c>
      <c r="F25" t="s">
        <v>357</v>
      </c>
      <c r="H25">
        <v>55.507831749971039</v>
      </c>
      <c r="I25">
        <v>55.507831749971039</v>
      </c>
      <c r="J25">
        <v>55.507831749971039</v>
      </c>
      <c r="K25">
        <v>55.507831749971039</v>
      </c>
      <c r="L25">
        <v>100</v>
      </c>
      <c r="M25">
        <v>100</v>
      </c>
      <c r="N25">
        <v>0</v>
      </c>
      <c r="O25">
        <v>100</v>
      </c>
    </row>
    <row r="26" ht="17.100000000000001" customHeight="1">
      <c r="D26" t="s">
        <v>560</v>
      </c>
      <c r="E26" t="s">
        <v>556</v>
      </c>
      <c r="F26" t="s">
        <v>547</v>
      </c>
      <c r="G26">
        <v>0</v>
      </c>
      <c r="H26">
        <v>21871.451496760779</v>
      </c>
      <c r="I26">
        <v>21871.451496760779</v>
      </c>
      <c r="J26">
        <v>23910.659528275417</v>
      </c>
      <c r="K26">
        <v>25982.544692560994</v>
      </c>
      <c r="L26">
        <v>118.79661803154254</v>
      </c>
      <c r="M26">
        <v>108.66511089681772</v>
      </c>
      <c r="N26">
        <v>0</v>
      </c>
      <c r="O26">
        <v>118.79661803154254</v>
      </c>
    </row>
    <row r="27" ht="17.100000000000001" customHeight="1">
      <c r="D27" t="s">
        <v>561</v>
      </c>
      <c r="E27" t="s">
        <v>562</v>
      </c>
    </row>
    <row r="28" ht="17.100000000000001" customHeight="1">
      <c r="D28" t="s">
        <v>563</v>
      </c>
      <c r="E28" t="s">
        <v>554</v>
      </c>
      <c r="F28" t="s">
        <v>357</v>
      </c>
      <c r="H28">
        <v>9.000114081948162</v>
      </c>
      <c r="I28">
        <v>9.000114081948162</v>
      </c>
      <c r="J28">
        <v>9.000114081948162</v>
      </c>
      <c r="K28">
        <v>9.000114081948162</v>
      </c>
      <c r="L28">
        <v>100</v>
      </c>
      <c r="M28">
        <v>100</v>
      </c>
      <c r="N28">
        <v>0</v>
      </c>
      <c r="O28">
        <v>100</v>
      </c>
    </row>
    <row r="29" ht="17.100000000000001" customHeight="1">
      <c r="D29" t="s">
        <v>564</v>
      </c>
      <c r="E29" t="s">
        <v>556</v>
      </c>
      <c r="F29" t="s">
        <v>547</v>
      </c>
      <c r="G29">
        <v>0</v>
      </c>
      <c r="H29">
        <v>2856.1892566554766</v>
      </c>
      <c r="I29">
        <v>2856.1892566554766</v>
      </c>
      <c r="J29">
        <v>3122.4890983719838</v>
      </c>
      <c r="K29">
        <v>3393.056241486961</v>
      </c>
      <c r="L29">
        <v>118.79661803154255</v>
      </c>
      <c r="M29">
        <v>108.66511089681777</v>
      </c>
      <c r="N29">
        <v>0</v>
      </c>
      <c r="O29">
        <v>118.79661803154255</v>
      </c>
    </row>
    <row r="30" ht="17.100000000000001" customHeight="1">
      <c r="D30" t="s">
        <v>565</v>
      </c>
      <c r="E30" t="s">
        <v>566</v>
      </c>
    </row>
    <row r="31" ht="17.100000000000001" customHeight="1">
      <c r="D31" t="s">
        <v>567</v>
      </c>
      <c r="E31" t="s">
        <v>554</v>
      </c>
      <c r="F31" t="s">
        <v>357</v>
      </c>
      <c r="J31">
        <v>4.9999999999999991</v>
      </c>
      <c r="K31">
        <v>4.9999999999999991</v>
      </c>
      <c r="L31">
        <v>0</v>
      </c>
      <c r="M31">
        <v>100</v>
      </c>
      <c r="N31">
        <v>0</v>
      </c>
      <c r="O31">
        <v>0</v>
      </c>
    </row>
    <row r="32" ht="17.100000000000001" customHeight="1">
      <c r="D32" t="s">
        <v>568</v>
      </c>
      <c r="E32" t="s">
        <v>556</v>
      </c>
      <c r="F32" t="s">
        <v>547</v>
      </c>
      <c r="G32">
        <v>0</v>
      </c>
      <c r="H32">
        <v>0</v>
      </c>
      <c r="I32">
        <v>0</v>
      </c>
      <c r="J32">
        <v>1734.6941771743022</v>
      </c>
      <c r="K32">
        <v>1885.0073513470954</v>
      </c>
      <c r="L32">
        <v>0</v>
      </c>
      <c r="M32">
        <v>108.66511089681774</v>
      </c>
      <c r="N32">
        <v>0</v>
      </c>
      <c r="O32">
        <v>0</v>
      </c>
    </row>
    <row r="33">
      <c r="D33" t="s">
        <v>569</v>
      </c>
      <c r="E33" t="s">
        <v>570</v>
      </c>
    </row>
    <row r="34" ht="17.100000000000001" customHeight="1">
      <c r="D34" t="s">
        <v>571</v>
      </c>
      <c r="E34" t="s">
        <v>554</v>
      </c>
      <c r="F34" t="s">
        <v>357</v>
      </c>
      <c r="H34">
        <v>100.20494264072821</v>
      </c>
      <c r="I34">
        <v>100.59117000000001</v>
      </c>
      <c r="J34">
        <v>100.00000000000003</v>
      </c>
      <c r="K34">
        <v>100.00000000000003</v>
      </c>
      <c r="L34">
        <v>99.412304280783317</v>
      </c>
      <c r="M34">
        <v>100</v>
      </c>
      <c r="N34">
        <v>0</v>
      </c>
      <c r="O34">
        <v>99.795476515102678</v>
      </c>
    </row>
    <row r="35" ht="17.100000000000001" customHeight="1">
      <c r="D35" t="s">
        <v>572</v>
      </c>
      <c r="E35" t="s">
        <v>556</v>
      </c>
      <c r="F35" t="s">
        <v>547</v>
      </c>
      <c r="H35">
        <v>64261.531207245702</v>
      </c>
      <c r="I35">
        <v>64509.219203933884</v>
      </c>
      <c r="J35">
        <v>71844.033630331323</v>
      </c>
      <c r="K35">
        <v>78069.398817146575</v>
      </c>
      <c r="L35">
        <v>121.02052974838327</v>
      </c>
      <c r="M35">
        <v>108.66511089681777</v>
      </c>
      <c r="N35">
        <v>0</v>
      </c>
      <c r="O35">
        <v>121.48698817239512</v>
      </c>
    </row>
    <row r="36" ht="17.100000000000001" hidden="1" customHeight="1">
      <c r="B36" t="s">
        <v>569</v>
      </c>
      <c r="D36" t="s">
        <v>569</v>
      </c>
    </row>
    <row r="37" ht="17.100000000000001" hidden="1" customHeight="1">
      <c r="D37" t="s">
        <v>571</v>
      </c>
    </row>
    <row r="38" ht="17.100000000000001" hidden="1" customHeight="1">
      <c r="D38" t="s">
        <v>572</v>
      </c>
    </row>
    <row r="39" ht="17.100000000000001" customHeight="1">
      <c r="E39" t="s">
        <v>573</v>
      </c>
    </row>
    <row r="40">
      <c r="D40" t="s">
        <v>197</v>
      </c>
      <c r="E40" t="s">
        <v>574</v>
      </c>
      <c r="F40" t="s">
        <v>547</v>
      </c>
      <c r="G40">
        <v>0</v>
      </c>
      <c r="H40">
        <v>128391.63249141794</v>
      </c>
      <c r="I40">
        <v>128639.32048810612</v>
      </c>
      <c r="J40">
        <v>143688.06726066262</v>
      </c>
      <c r="K40">
        <v>156138.79763429315</v>
      </c>
      <c r="L40">
        <v>121.37719403510812</v>
      </c>
      <c r="M40">
        <v>108.66511089681778</v>
      </c>
      <c r="N40">
        <v>0</v>
      </c>
      <c r="O40">
        <v>121.61135005797976</v>
      </c>
    </row>
    <row r="41">
      <c r="D41" t="s">
        <v>201</v>
      </c>
      <c r="E41" t="s">
        <v>575</v>
      </c>
    </row>
    <row r="42" ht="17.100000000000001" customHeight="1">
      <c r="D42" t="s">
        <v>576</v>
      </c>
      <c r="E42" t="s">
        <v>577</v>
      </c>
      <c r="F42" t="s">
        <v>217</v>
      </c>
      <c r="H42">
        <v>2800.5467399999998</v>
      </c>
      <c r="J42">
        <v>2962.9784509199999</v>
      </c>
      <c r="K42">
        <v>3090.3865243095597</v>
      </c>
      <c r="L42">
        <v>0</v>
      </c>
      <c r="M42">
        <v>104.3</v>
      </c>
      <c r="N42">
        <v>0</v>
      </c>
      <c r="O42">
        <v>110.3494</v>
      </c>
    </row>
    <row r="43" ht="17.100000000000001" customHeight="1">
      <c r="D43" t="s">
        <v>578</v>
      </c>
      <c r="E43" t="s">
        <v>579</v>
      </c>
      <c r="F43" t="s">
        <v>217</v>
      </c>
      <c r="L43">
        <v>0</v>
      </c>
      <c r="M43">
        <v>0</v>
      </c>
      <c r="N43">
        <v>0</v>
      </c>
      <c r="O43">
        <v>0</v>
      </c>
    </row>
    <row r="44" ht="17.100000000000001" customHeight="1">
      <c r="D44" t="s">
        <v>580</v>
      </c>
      <c r="E44" t="s">
        <v>581</v>
      </c>
      <c r="F44" t="s">
        <v>217</v>
      </c>
      <c r="H44">
        <v>142.3843</v>
      </c>
      <c r="L44">
        <v>0</v>
      </c>
      <c r="M44">
        <v>0</v>
      </c>
      <c r="N44">
        <v>0</v>
      </c>
      <c r="O44">
        <v>0</v>
      </c>
    </row>
    <row r="45" hidden="1"/>
    <row r="46">
      <c r="E46" t="s">
        <v>352</v>
      </c>
      <c r="H46">
        <v>12</v>
      </c>
      <c r="I46">
        <v>12</v>
      </c>
      <c r="J46">
        <v>12</v>
      </c>
      <c r="K46">
        <v>12</v>
      </c>
    </row>
    <row r="47" hidden="1"/>
    <row r="48" ht="17.100000000000001" customHeight="1">
      <c r="D48" t="s">
        <v>582</v>
      </c>
      <c r="E48" t="s">
        <v>583</v>
      </c>
      <c r="F48" t="s">
        <v>217</v>
      </c>
      <c r="G48">
        <v>0</v>
      </c>
      <c r="H48">
        <v>624136.01177000022</v>
      </c>
      <c r="I48">
        <v>572092.38094018726</v>
      </c>
      <c r="J48">
        <v>698164.30453232746</v>
      </c>
      <c r="K48">
        <v>758531.67846681864</v>
      </c>
      <c r="L48">
        <v>132.58901949021478</v>
      </c>
      <c r="M48">
        <v>108.64658555910114</v>
      </c>
      <c r="N48">
        <v>0</v>
      </c>
    </row>
    <row r="51">
      <c r="E51" t="s">
        <v>411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revision>3</cp:revision>
  <dcterms:created xsi:type="dcterms:W3CDTF">2019-02-08T03:54:03Z</dcterms:created>
  <dcterms:modified xsi:type="dcterms:W3CDTF">2025-09-01T03:38:18Z</dcterms:modified>
</cp:coreProperties>
</file>