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 (Формы с 1 по 5)\РИ за 04.2025г (Приложение 4)\"/>
    </mc:Choice>
  </mc:AlternateContent>
  <bookViews>
    <workbookView xWindow="0" yWindow="0" windowWidth="28800" windowHeight="11100" firstSheet="1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<sst xmlns="http://schemas.openxmlformats.org/spreadsheetml/2006/main" count="136" uniqueCount="75">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</sst>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6" t="s">
        <v>5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6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7</v>
      </c>
      <c r="BZ11" s="38" t="s">
        <v>73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72</v>
      </c>
      <c r="CW11" s="40"/>
      <c r="CX11" s="40"/>
      <c r="CY11" s="40"/>
      <c r="CZ11" s="12" t="s">
        <v>8</v>
      </c>
      <c r="DA11" s="12"/>
      <c r="DB11" s="12"/>
      <c r="DC11" s="12"/>
    </row>
    <row r="12" spans="1:161" s="13" customFormat="1" ht="11.25" x14ac:dyDescent="0.2">
      <c r="BZ12" s="33" t="s">
        <v>9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74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11</v>
      </c>
      <c r="B16" s="28"/>
      <c r="C16" s="28"/>
      <c r="D16" s="28"/>
      <c r="E16" s="28"/>
      <c r="F16" s="28" t="s">
        <v>12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14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15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16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17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18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19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20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 t="s">
        <v>23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0.011*24*30</f>
        <v>7.92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DR18-DA18-1.289957+0.00278848009999996</f>
        <v>6.6328314800999992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26</v>
      </c>
      <c r="BZ7" s="56" t="str">
        <f>стр.1!BZ11</f>
        <v>Апрель</v>
      </c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39">
        <v>20</v>
      </c>
      <c r="CS7" s="39"/>
      <c r="CT7" s="39"/>
      <c r="CU7" s="39"/>
      <c r="CV7" s="57" t="str">
        <f>стр.1!CV11</f>
        <v>25</v>
      </c>
      <c r="CW7" s="57"/>
      <c r="CX7" s="57"/>
      <c r="CY7" s="57"/>
      <c r="CZ7" s="12" t="s">
        <v>8</v>
      </c>
      <c r="DA7" s="12"/>
      <c r="DB7" s="12"/>
      <c r="DC7" s="12"/>
    </row>
    <row r="8" spans="1:161" s="13" customFormat="1" ht="11.25" x14ac:dyDescent="0.2">
      <c r="BZ8" s="33" t="s">
        <v>9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55" t="str">
        <f>стр.1!A13</f>
        <v>1-30 апреля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50" t="s">
        <v>11</v>
      </c>
      <c r="B12" s="50"/>
      <c r="C12" s="50"/>
      <c r="D12" s="50"/>
      <c r="E12" s="50"/>
      <c r="F12" s="50" t="s">
        <v>27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13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28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29</v>
      </c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 t="s">
        <v>30</v>
      </c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 t="s">
        <v>17</v>
      </c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 t="s">
        <v>18</v>
      </c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 t="s">
        <v>31</v>
      </c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 t="s">
        <v>32</v>
      </c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1">
        <v>1</v>
      </c>
      <c r="B13" s="52"/>
      <c r="C13" s="52"/>
      <c r="D13" s="52"/>
      <c r="E13" s="53"/>
      <c r="F13" s="54">
        <v>2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3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>
        <v>4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>
        <v>5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>
        <v>6</v>
      </c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>
        <v>7</v>
      </c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>
        <v>8</v>
      </c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>
        <v>9</v>
      </c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>
        <v>10</v>
      </c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59.25" customHeight="1" x14ac:dyDescent="0.2">
      <c r="A14" s="43"/>
      <c r="B14" s="44"/>
      <c r="C14" s="44"/>
      <c r="D14" s="44"/>
      <c r="E14" s="45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4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 t="s">
        <v>33</v>
      </c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1" t="s">
        <v>34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7">
        <f>стр.1!DR18</f>
        <v>7.92</v>
      </c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42">
        <f>стр.1!EL18</f>
        <v>6.6328314800999992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36</v>
      </c>
      <c r="CI7" s="56" t="str">
        <f>стр.1!BZ11</f>
        <v>Апрель</v>
      </c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39">
        <v>20</v>
      </c>
      <c r="DB7" s="39"/>
      <c r="DC7" s="39"/>
      <c r="DD7" s="39"/>
      <c r="DE7" s="40" t="s">
        <v>72</v>
      </c>
      <c r="DF7" s="40"/>
      <c r="DG7" s="40"/>
      <c r="DH7" s="40"/>
      <c r="DI7" s="12" t="s">
        <v>8</v>
      </c>
      <c r="DJ7" s="12"/>
      <c r="DK7" s="12"/>
      <c r="DL7" s="12"/>
    </row>
    <row r="8" spans="1:161" s="13" customFormat="1" ht="11.25" x14ac:dyDescent="0.2">
      <c r="CI8" s="33" t="s">
        <v>9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55" t="str">
        <f>стр.1!A13</f>
        <v>1-30 апреля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50" t="s">
        <v>37</v>
      </c>
      <c r="B12" s="50"/>
      <c r="C12" s="50"/>
      <c r="D12" s="50"/>
      <c r="E12" s="50"/>
      <c r="F12" s="50"/>
      <c r="G12" s="50"/>
      <c r="H12" s="50"/>
      <c r="I12" s="50"/>
      <c r="J12" s="50"/>
      <c r="K12" s="50" t="s">
        <v>27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 t="s">
        <v>38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0" customFormat="1" ht="13.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63">
        <v>1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5"/>
      <c r="BH13" s="63">
        <v>2</v>
      </c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5"/>
      <c r="CP13" s="63">
        <v>3</v>
      </c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5"/>
      <c r="DX13" s="50" t="s">
        <v>39</v>
      </c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</row>
    <row r="14" spans="1:161" s="10" customFormat="1" ht="13.5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63" t="s">
        <v>40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5"/>
      <c r="BH14" s="63" t="s">
        <v>41</v>
      </c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5"/>
      <c r="CP14" s="63" t="s">
        <v>42</v>
      </c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5"/>
      <c r="DX14" s="50" t="s">
        <v>39</v>
      </c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</row>
    <row r="15" spans="1:161" s="10" customFormat="1" ht="46.5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 t="s">
        <v>43</v>
      </c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 t="s">
        <v>44</v>
      </c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 t="s">
        <v>45</v>
      </c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 t="s">
        <v>44</v>
      </c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 t="s">
        <v>45</v>
      </c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 t="s">
        <v>44</v>
      </c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 t="s">
        <v>45</v>
      </c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 t="s">
        <v>44</v>
      </c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</row>
    <row r="16" spans="1:161" s="14" customFormat="1" ht="74.25" customHeight="1" x14ac:dyDescent="0.2">
      <c r="A16" s="58" t="s">
        <v>46</v>
      </c>
      <c r="B16" s="59"/>
      <c r="C16" s="59"/>
      <c r="D16" s="59"/>
      <c r="E16" s="59"/>
      <c r="F16" s="59"/>
      <c r="G16" s="59"/>
      <c r="H16" s="59"/>
      <c r="I16" s="59"/>
      <c r="J16" s="16"/>
      <c r="K16" s="50" t="str">
        <f>стр.2!W14</f>
        <v>Газопровод-отвод к предприятию ОАО «СК «Агроэнерго»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60">
        <f>стр.1!EL18</f>
        <v>6.6328314800999992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2"/>
      <c r="AP16" s="54" t="s">
        <v>47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0" t="s">
        <v>47</v>
      </c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4" t="s">
        <v>47</v>
      </c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 t="s">
        <v>47</v>
      </c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 t="s">
        <v>47</v>
      </c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 t="s">
        <v>47</v>
      </c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 t="s">
        <v>47</v>
      </c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J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Q7" s="9" t="s">
        <v>49</v>
      </c>
      <c r="BR7" s="56" t="str">
        <f>стр.1!BZ11</f>
        <v>Апрель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39">
        <v>20</v>
      </c>
      <c r="CK7" s="39"/>
      <c r="CL7" s="39"/>
      <c r="CM7" s="39"/>
      <c r="CN7" s="57" t="str">
        <f>стр.1!CV11</f>
        <v>25</v>
      </c>
      <c r="CO7" s="57"/>
      <c r="CP7" s="57"/>
      <c r="CQ7" s="57"/>
      <c r="CR7" s="12" t="s">
        <v>8</v>
      </c>
      <c r="CV7" s="12"/>
      <c r="CW7" s="12"/>
      <c r="CX7" s="12"/>
    </row>
    <row r="8" spans="1:161" s="13" customFormat="1" ht="11.25" x14ac:dyDescent="0.2">
      <c r="BR8" s="33" t="s">
        <v>9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61" x14ac:dyDescent="0.25">
      <c r="A9" s="55" t="str">
        <f>стр.1!A13</f>
        <v>1-30 апреля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37.5" customHeight="1" x14ac:dyDescent="0.2">
      <c r="A12" s="50" t="s">
        <v>50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51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 t="s">
        <v>52</v>
      </c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 t="s">
        <v>53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 t="s">
        <v>54</v>
      </c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 t="s">
        <v>55</v>
      </c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2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>
        <v>3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>
        <v>4</v>
      </c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>
        <v>5</v>
      </c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>
        <v>6</v>
      </c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41" t="s">
        <v>34</v>
      </c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2">
        <f>BO14</f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19">
        <f>стр.1!EL18</f>
        <v>6.6328314800999992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49" t="s">
        <v>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B8" sqref="DB8:DQ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71" t="s">
        <v>60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54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>
        <v>2</v>
      </c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>
        <v>3</v>
      </c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>
        <v>4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>
        <v>5</v>
      </c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>
        <v>6</v>
      </c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>
        <v>7</v>
      </c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>
        <v>8</v>
      </c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2">
        <f>стр.1!DR18-стр.1!EL18</f>
        <v>1.2871685199000007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9" t="s">
        <v>47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2025-05-06T05:14:18Z</dcterms:modified>
</cp:coreProperties>
</file>