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8.xml" ContentType="application/vnd.openxmlformats-officedocument.spreadsheetml.externalLink+xml"/>
  <Override PartName="/xl/worksheets/sheet2.xml" ContentType="application/vnd.openxmlformats-officedocument.spreadsheetml.worksheet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1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здел 1" sheetId="1" state="visible" r:id="rId14"/>
    <sheet name="раздел 2" sheetId="2" state="visible" r:id="rId15"/>
    <sheet name="раздел 3" sheetId="3" state="visible" r:id="rId16"/>
    <sheet name="вспом" sheetId="4" state="hidden" r:id="rId17"/>
    <sheet name="вспом 4" sheetId="5" state="hidden" r:id="rId18"/>
    <sheet name="вспом 6" sheetId="6" state="hidden" r:id="rId19"/>
  </sheets>
  <externalReferences>
    <externalReference r:id="rId1"/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2">#REF!</definedName>
    <definedName name="\m" localSheetId="2">#REF!</definedName>
    <definedName name="\n" localSheetId="2">#REF!</definedName>
    <definedName name="\o" localSheetId="2">#REF!</definedName>
    <definedName name="_______ss1" localSheetId="2">#REF!</definedName>
    <definedName name="_____ss1" localSheetId="2">#REF!</definedName>
    <definedName name="____Num2" localSheetId="2">#REF!</definedName>
    <definedName name="____ss1" localSheetId="2">#REF!</definedName>
    <definedName name="___Num2" localSheetId="2">#REF!</definedName>
    <definedName name="___SP1" localSheetId="2">[1]FES!#REF!</definedName>
    <definedName name="___SP10" localSheetId="2">[1]FES!#REF!</definedName>
    <definedName name="___SP11" localSheetId="2">[1]FES!#REF!</definedName>
    <definedName name="___SP12" localSheetId="2">[1]FES!#REF!</definedName>
    <definedName name="___SP13" localSheetId="2">[1]FES!#REF!</definedName>
    <definedName name="___SP14" localSheetId="2">[1]FES!#REF!</definedName>
    <definedName name="___SP15" localSheetId="2">[1]FES!#REF!</definedName>
    <definedName name="___SP16" localSheetId="2">[1]FES!#REF!</definedName>
    <definedName name="___SP17" localSheetId="2">[1]FES!#REF!</definedName>
    <definedName name="___SP18" localSheetId="2">[1]FES!#REF!</definedName>
    <definedName name="___SP19" localSheetId="2">[1]FES!#REF!</definedName>
    <definedName name="___SP2" localSheetId="2">[1]FES!#REF!</definedName>
    <definedName name="___SP20" localSheetId="2">[1]FES!#REF!</definedName>
    <definedName name="___SP3" localSheetId="2">[1]FES!#REF!</definedName>
    <definedName name="___SP4" localSheetId="2">[1]FES!#REF!</definedName>
    <definedName name="___SP5" localSheetId="2">[1]FES!#REF!</definedName>
    <definedName name="___SP7" localSheetId="2">[1]FES!#REF!</definedName>
    <definedName name="___SP8" localSheetId="2">[1]FES!#REF!</definedName>
    <definedName name="___SP9" localSheetId="2">[1]FES!#REF!</definedName>
    <definedName name="__Num2" localSheetId="2">#REF!</definedName>
    <definedName name="__SP1" localSheetId="2">[1]FES!#REF!</definedName>
    <definedName name="__SP10" localSheetId="2">[1]FES!#REF!</definedName>
    <definedName name="__SP11" localSheetId="2">[1]FES!#REF!</definedName>
    <definedName name="__SP12" localSheetId="2">[1]FES!#REF!</definedName>
    <definedName name="__SP13" localSheetId="2">[1]FES!#REF!</definedName>
    <definedName name="__SP14" localSheetId="2">[1]FES!#REF!</definedName>
    <definedName name="__SP15" localSheetId="2">[1]FES!#REF!</definedName>
    <definedName name="__SP16" localSheetId="2">[1]FES!#REF!</definedName>
    <definedName name="__SP17" localSheetId="2">[1]FES!#REF!</definedName>
    <definedName name="__SP18" localSheetId="2">[1]FES!#REF!</definedName>
    <definedName name="__SP19" localSheetId="2">[1]FES!#REF!</definedName>
    <definedName name="__SP2" localSheetId="2">[1]FES!#REF!</definedName>
    <definedName name="__SP20" localSheetId="2">[1]FES!#REF!</definedName>
    <definedName name="__SP3" localSheetId="2">[1]FES!#REF!</definedName>
    <definedName name="__SP4" localSheetId="2">[1]FES!#REF!</definedName>
    <definedName name="__SP5" localSheetId="2">[1]FES!#REF!</definedName>
    <definedName name="__SP7" localSheetId="2">[1]FES!#REF!</definedName>
    <definedName name="__SP8" localSheetId="2">[1]FES!#REF!</definedName>
    <definedName name="__SP9" localSheetId="2">[1]FES!#REF!</definedName>
    <definedName name="__ss1" localSheetId="2">#REF!</definedName>
    <definedName name="_Num2" localSheetId="2">#REF!</definedName>
    <definedName name="_Sort" localSheetId="2" hidden="1">#REF!</definedName>
    <definedName name="_SP1" localSheetId="2">[2]FES!#REF!</definedName>
    <definedName name="_SP10" localSheetId="2">[2]FES!#REF!</definedName>
    <definedName name="_SP11" localSheetId="2">[2]FES!#REF!</definedName>
    <definedName name="_SP12" localSheetId="2">[2]FES!#REF!</definedName>
    <definedName name="_SP13" localSheetId="2">[2]FES!#REF!</definedName>
    <definedName name="_SP14" localSheetId="2">[2]FES!#REF!</definedName>
    <definedName name="_SP15" localSheetId="2">[2]FES!#REF!</definedName>
    <definedName name="_SP16" localSheetId="2">[2]FES!#REF!</definedName>
    <definedName name="_SP17" localSheetId="2">[2]FES!#REF!</definedName>
    <definedName name="_SP18" localSheetId="2">[2]FES!#REF!</definedName>
    <definedName name="_SP19" localSheetId="2">[2]FES!#REF!</definedName>
    <definedName name="_SP2" localSheetId="2">[2]FES!#REF!</definedName>
    <definedName name="_SP20" localSheetId="2">[2]FES!#REF!</definedName>
    <definedName name="_SP3" localSheetId="2">[2]FES!#REF!</definedName>
    <definedName name="_SP4" localSheetId="2">[2]FES!#REF!</definedName>
    <definedName name="_SP5" localSheetId="2">[2]FES!#REF!</definedName>
    <definedName name="_SP7" localSheetId="2">[2]FES!#REF!</definedName>
    <definedName name="_SP8" localSheetId="2">[2]FES!#REF!</definedName>
    <definedName name="_SP9" localSheetId="2">[2]FES!#REF!</definedName>
    <definedName name="_ss1" localSheetId="2">#REF!</definedName>
    <definedName name="AES" localSheetId="2">#REF!</definedName>
    <definedName name="AOE" localSheetId="2">#REF!</definedName>
    <definedName name="b" localSheetId="2">#REF!</definedName>
    <definedName name="BALEE_FLOAD" localSheetId="2">#REF!</definedName>
    <definedName name="BALEE_PROT" localSheetId="2">#REF!</definedName>
    <definedName name="BALM_FLOAD" localSheetId="2">#REF!</definedName>
    <definedName name="BALM_PROT" localSheetId="2">#REF!</definedName>
    <definedName name="box" localSheetId="2">#REF!</definedName>
    <definedName name="CIP" localSheetId="2">#REF!</definedName>
    <definedName name="DATA" localSheetId="2">#REF!</definedName>
    <definedName name="DATE" localSheetId="2">#REF!</definedName>
    <definedName name="Det_141" localSheetId="2">'[4]5'!#REF!</definedName>
    <definedName name="DOC" localSheetId="2">#REF!</definedName>
    <definedName name="Down_range" localSheetId="2">#REF!</definedName>
    <definedName name="ESO_ET" localSheetId="2">#REF!</definedName>
    <definedName name="ESO_PROT" localSheetId="2">'раздел 3'!P1_ESO_PROT</definedName>
    <definedName name="ESOcom" localSheetId="2">#REF!</definedName>
    <definedName name="FA_tax_cost" localSheetId="2">#REF!</definedName>
    <definedName name="FA_tax_depr" localSheetId="2">#REF!</definedName>
    <definedName name="FUEL" localSheetId="2">#REF!</definedName>
    <definedName name="GES" localSheetId="2">#REF!</definedName>
    <definedName name="GES_DATA" localSheetId="2">#REF!</definedName>
    <definedName name="GES_LIST" localSheetId="2">#REF!</definedName>
    <definedName name="GES3_DATA" localSheetId="2">#REF!</definedName>
    <definedName name="GRES" localSheetId="2">#REF!</definedName>
    <definedName name="GRES_DATA" localSheetId="2">#REF!</definedName>
    <definedName name="GRES_LIST" localSheetId="2">#REF!</definedName>
    <definedName name="gtty" localSheetId="2">'раздел 3'!P1_ESO_PROT</definedName>
    <definedName name="INN" localSheetId="2">#REF!</definedName>
    <definedName name="lk" localSheetId="2">#REF!</definedName>
    <definedName name="lora" localSheetId="2">#REF!</definedName>
    <definedName name="MO" localSheetId="2">#REF!</definedName>
    <definedName name="MONTH" localSheetId="2">#REF!</definedName>
    <definedName name="NOM" localSheetId="2">#REF!</definedName>
    <definedName name="NSRF" localSheetId="2">#REF!</definedName>
    <definedName name="Num" localSheetId="2">#REF!</definedName>
    <definedName name="OKTMO" localSheetId="2">#REF!</definedName>
    <definedName name="ORE" localSheetId="2">#REF!</definedName>
    <definedName name="Org_list" localSheetId="2">#REF!</definedName>
    <definedName name="OTH_DATA" localSheetId="2">#REF!</definedName>
    <definedName name="OTH_LIST" localSheetId="2">#REF!</definedName>
    <definedName name="P1_ESO_PROT" localSheetId="2" hidden="1">#REF!</definedName>
    <definedName name="P1_SBT_PROT" localSheetId="2" hidden="1">#REF!</definedName>
    <definedName name="P1_SCOPE_CORR" localSheetId="2" hidden="1">#REF!</definedName>
    <definedName name="P1_SCOPE_FLOAD" localSheetId="2" hidden="1">#REF!</definedName>
    <definedName name="P1_SCOPE_FRML" localSheetId="2" hidden="1">#REF!</definedName>
    <definedName name="P1_SCOPE_SV_LD" localSheetId="2" hidden="1">#REF!</definedName>
    <definedName name="P1_SET_PROT" localSheetId="2" hidden="1">#REF!</definedName>
    <definedName name="P1_SET_PRT" localSheetId="2" hidden="1">#REF!</definedName>
    <definedName name="P2_SCOPE_CORR" localSheetId="2" hidden="1">#REF!</definedName>
    <definedName name="PER_ET" localSheetId="2">#REF!</definedName>
    <definedName name="PROT" localSheetId="2">#REF!</definedName>
    <definedName name="REG_ET" localSheetId="2">#REF!</definedName>
    <definedName name="REGcom" localSheetId="2">#REF!</definedName>
    <definedName name="REGIONS" localSheetId="2">#REF!</definedName>
    <definedName name="REGUL" localSheetId="2">#REF!</definedName>
    <definedName name="RRE" localSheetId="2">#REF!</definedName>
    <definedName name="S1_" localSheetId="2">#REF!</definedName>
    <definedName name="S10_" localSheetId="2">#REF!</definedName>
    <definedName name="S11_" localSheetId="2">#REF!</definedName>
    <definedName name="S12_" localSheetId="2">#REF!</definedName>
    <definedName name="S13_" localSheetId="2">#REF!</definedName>
    <definedName name="S14_" localSheetId="2">#REF!</definedName>
    <definedName name="S15_" localSheetId="2">#REF!</definedName>
    <definedName name="S16_" localSheetId="2">#REF!</definedName>
    <definedName name="S17_" localSheetId="2">#REF!</definedName>
    <definedName name="S18_" localSheetId="2">#REF!</definedName>
    <definedName name="S19_" localSheetId="2">#REF!</definedName>
    <definedName name="S2_" localSheetId="2">#REF!</definedName>
    <definedName name="S20_" localSheetId="2">#REF!</definedName>
    <definedName name="S3_" localSheetId="2">#REF!</definedName>
    <definedName name="S4_" localSheetId="2">#REF!</definedName>
    <definedName name="S5_" localSheetId="2">#REF!</definedName>
    <definedName name="S6_" localSheetId="2">#REF!</definedName>
    <definedName name="S7_" localSheetId="2">#REF!</definedName>
    <definedName name="S8_" localSheetId="2">#REF!</definedName>
    <definedName name="S9_" localSheetId="2">#REF!</definedName>
    <definedName name="SBT_ET" localSheetId="2">#REF!</definedName>
    <definedName name="SBT_PROT" localSheetId="2">'раздел 3'!P1_SBT_PROT</definedName>
    <definedName name="SBTcom" localSheetId="2">#REF!</definedName>
    <definedName name="SCOPE_16_PRT" localSheetId="2">P1_SCOPE_16_PRT,P2_SCOPE_16_PRT</definedName>
    <definedName name="SCOPE_CORR" localSheetId="2">'раздел 3'!P2_SCOPE_CORR</definedName>
    <definedName name="SCOPE_CPR" localSheetId="2">#REF!</definedName>
    <definedName name="SCOPE_ESOLD" localSheetId="2">#REF!</definedName>
    <definedName name="SCOPE_ETALON2" localSheetId="2">#REF!</definedName>
    <definedName name="SCOPE_FLOAD" localSheetId="2">'раздел 3'!P1_SCOPE_FLOAD</definedName>
    <definedName name="SCOPE_FORM46_EE1" localSheetId="2">#REF!</definedName>
    <definedName name="SCOPE_FRML" localSheetId="2">'раздел 3'!P1_SCOPE_FRML</definedName>
    <definedName name="SCOPE_FUEL_ET" localSheetId="2">#REF!</definedName>
    <definedName name="scope_ld" localSheetId="2">#REF!</definedName>
    <definedName name="SCOPE_LOAD" localSheetId="2">#REF!</definedName>
    <definedName name="SCOPE_LOAD_FUEL" localSheetId="2">#REF!</definedName>
    <definedName name="SCOPE_LOAD1" localSheetId="2">#REF!</definedName>
    <definedName name="SCOPE_ORE" localSheetId="2">#REF!</definedName>
    <definedName name="SCOPE_PER_PRT" localSheetId="2">P5_SCOPE_PER_PRT,P6_SCOPE_PER_PRT,P7_SCOPE_PER_PRT,P8_SCOPE_PER_PRT</definedName>
    <definedName name="SCOPE_PRD" localSheetId="2">#REF!</definedName>
    <definedName name="SCOPE_PRD_ET" localSheetId="2">#REF!</definedName>
    <definedName name="SCOPE_PRD_ET2" localSheetId="2">#REF!</definedName>
    <definedName name="SCOPE_PRT" localSheetId="2">#REF!</definedName>
    <definedName name="SCOPE_PRZ" localSheetId="2">#REF!</definedName>
    <definedName name="SCOPE_PRZ_ET" localSheetId="2">#REF!</definedName>
    <definedName name="SCOPE_PRZ_ET2" localSheetId="2">#REF!</definedName>
    <definedName name="SCOPE_REGIONS" localSheetId="2">#REF!</definedName>
    <definedName name="SCOPE_REGLD" localSheetId="2">#REF!</definedName>
    <definedName name="SCOPE_RG" localSheetId="2">#REF!</definedName>
    <definedName name="SCOPE_SBTLD" localSheetId="2">#REF!</definedName>
    <definedName name="SCOPE_SETLD" localSheetId="2">#REF!</definedName>
    <definedName name="SCOPE_SS" localSheetId="2">#REF!</definedName>
    <definedName name="SCOPE_SS2" localSheetId="2">#REF!</definedName>
    <definedName name="SCOPE_SV_PRT" localSheetId="2">P1_SCOPE_SV_PRT,P2_SCOPE_SV_PRT,P3_SCOPE_SV_PRT</definedName>
    <definedName name="SET_ET" localSheetId="2">#REF!</definedName>
    <definedName name="SET_PROT" localSheetId="2">'раздел 3'!P1_SET_PROT</definedName>
    <definedName name="SET_PRT" localSheetId="2">'раздел 3'!P1_SET_PRT</definedName>
    <definedName name="SETcom" localSheetId="2">#REF!</definedName>
    <definedName name="SPR_GES_ET" localSheetId="2">#REF!</definedName>
    <definedName name="SPR_GRES_ET" localSheetId="2">#REF!</definedName>
    <definedName name="SPR_OTH_ET" localSheetId="2">#REF!</definedName>
    <definedName name="SPR_PROT" localSheetId="2">#REF!</definedName>
    <definedName name="SPR_TES_ET" localSheetId="2">#REF!</definedName>
    <definedName name="sq" localSheetId="2">#REF!</definedName>
    <definedName name="T0_Protect" localSheetId="2">P2_T0_Protect,P3_T0_Protect</definedName>
    <definedName name="T2.1_Protect" localSheetId="2">P4_T2.1_Protect,P5_T2.1_Protect,P6_T2.1_Protect,P7_T2.1_Protect</definedName>
    <definedName name="T2_1_Protect" localSheetId="2">P4_T2_1_Protect,P5_T2_1_Protect,P6_T2_1_Protect,P7_T2_1_Protect</definedName>
    <definedName name="T2_2_Protect" localSheetId="2">P4_T2_2_Protect,P5_T2_2_Protect,P6_T2_2_Protect,P7_T2_2_Protect</definedName>
    <definedName name="T2_DiapProt" localSheetId="2">P1_T2_DiapProt,P2_T2_DiapProt</definedName>
    <definedName name="T2_Protect" localSheetId="2">P4_T2_Protect,P5_T2_Protect,P6_T2_Protect</definedName>
    <definedName name="T6.1?axis?ПРД?БАЗ.КВ1" localSheetId="2">#REF!</definedName>
    <definedName name="T6.1?axis?ПРД?БАЗ.КВ2" localSheetId="2">#REF!</definedName>
    <definedName name="T6.1?axis?ПРД?БАЗ.КВ3" localSheetId="2">#REF!</definedName>
    <definedName name="T6.1?axis?ПРД?БАЗ.КВ4" localSheetId="2">#REF!</definedName>
    <definedName name="T6.1?axis?ПРД?ПРЕД.КВ1" localSheetId="2">#REF!</definedName>
    <definedName name="T6.1?axis?ПРД?ПРЕД.КВ2" localSheetId="2">#REF!</definedName>
    <definedName name="T6.1?axis?ПРД?ПРЕД.КВ3" localSheetId="2">#REF!</definedName>
    <definedName name="T6.1?axis?ПРД?ПРЕД.КВ4" localSheetId="2">#REF!</definedName>
    <definedName name="T6.1?axis?ПРД?РЕГ" localSheetId="2">#REF!</definedName>
    <definedName name="T6.1?axis?ПРД?СР3ГОД" localSheetId="2">#REF!</definedName>
    <definedName name="T6.1?Data" localSheetId="2">#REF!</definedName>
    <definedName name="T6.1?L1" localSheetId="2">#REF!</definedName>
    <definedName name="T6.1?L2" localSheetId="2">#REF!</definedName>
    <definedName name="T6.1?Name" localSheetId="2">#REF!</definedName>
    <definedName name="T6.1?Table" localSheetId="2">#REF!</definedName>
    <definedName name="T6.1?Title" localSheetId="2">#REF!</definedName>
    <definedName name="T6.1?unit?ПРЦ" localSheetId="2">#REF!</definedName>
    <definedName name="T6.1?unit?РУБ" localSheetId="2">#REF!</definedName>
    <definedName name="T6.1_Protect" localSheetId="2">#REF!</definedName>
    <definedName name="T6?axis?ПРД?РЕГ" localSheetId="2">#REF!</definedName>
    <definedName name="T6?axis?ПФ?NA" localSheetId="2">#REF!</definedName>
    <definedName name="T6?item_ext?РОСТ" localSheetId="2">#REF!</definedName>
    <definedName name="T6?L1.1" localSheetId="2">#REF!</definedName>
    <definedName name="T6?L1.1.1" localSheetId="2">#REF!</definedName>
    <definedName name="T6?L1.2" localSheetId="2">#REF!</definedName>
    <definedName name="T6?L1.2.1" localSheetId="2">#REF!</definedName>
    <definedName name="T6?L1.3" localSheetId="2">#REF!</definedName>
    <definedName name="T6?L1.3.1" localSheetId="2">#REF!</definedName>
    <definedName name="T6?L1.4" localSheetId="2">#REF!</definedName>
    <definedName name="T6?L1.5" localSheetId="2">#REF!</definedName>
    <definedName name="T6?L2.1" localSheetId="2">#REF!</definedName>
    <definedName name="T6?L2.10" localSheetId="2">#REF!</definedName>
    <definedName name="T6?L2.2" localSheetId="2">#REF!</definedName>
    <definedName name="T6?L2.3" localSheetId="2">#REF!</definedName>
    <definedName name="T6?L2.4" localSheetId="2">#REF!</definedName>
    <definedName name="T6?L2.5.1" localSheetId="2">#REF!</definedName>
    <definedName name="T6?L2.5.2" localSheetId="2">#REF!</definedName>
    <definedName name="T6?L2.6.1" localSheetId="2">#REF!</definedName>
    <definedName name="T6?L2.6.2" localSheetId="2">#REF!</definedName>
    <definedName name="T6?L2.7.1" localSheetId="2">#REF!</definedName>
    <definedName name="T6?L2.7.2" localSheetId="2">#REF!</definedName>
    <definedName name="T6?L2.8.1" localSheetId="2">#REF!</definedName>
    <definedName name="T6?L2.8.2" localSheetId="2">#REF!</definedName>
    <definedName name="T6?L2.9.1" localSheetId="2">#REF!</definedName>
    <definedName name="T6?L2.9.2" localSheetId="2">#REF!</definedName>
    <definedName name="T6?L3.1" localSheetId="2">#REF!</definedName>
    <definedName name="T6?L3.2" localSheetId="2">#REF!</definedName>
    <definedName name="T6?L3.3" localSheetId="2">#REF!</definedName>
    <definedName name="T6?L4.1" localSheetId="2">#REF!</definedName>
    <definedName name="T6?L4.2" localSheetId="2">#REF!</definedName>
    <definedName name="T6?L4.3" localSheetId="2">#REF!</definedName>
    <definedName name="T6?L4.4" localSheetId="2">#REF!</definedName>
    <definedName name="T6?L4.5" localSheetId="2">#REF!</definedName>
    <definedName name="T6?L4.6" localSheetId="2">#REF!</definedName>
    <definedName name="T6?L4.7" localSheetId="2">#REF!</definedName>
    <definedName name="T6?Name" localSheetId="2">#REF!</definedName>
    <definedName name="T6?Table" localSheetId="2">#REF!</definedName>
    <definedName name="T6?Title" localSheetId="2">#REF!</definedName>
    <definedName name="T6?unit?ЧСЛ" localSheetId="2">#REF!</definedName>
    <definedName name="T6_1_Protect" localSheetId="2">#REF!</definedName>
    <definedName name="T6_Protect" localSheetId="2">P1_T6_Protect,P2_T6_Protect</definedName>
    <definedName name="Table" localSheetId="2">#REF!</definedName>
    <definedName name="TEMP" localSheetId="2">#REF!</definedName>
    <definedName name="TES" localSheetId="2">#REF!</definedName>
    <definedName name="TES_DATA" localSheetId="2">#REF!</definedName>
    <definedName name="TES_LIST" localSheetId="2">#REF!</definedName>
    <definedName name="TTT" localSheetId="2">#REF!</definedName>
    <definedName name="VDOC" localSheetId="2">#REF!</definedName>
    <definedName name="ZERO" localSheetId="2">#REF!</definedName>
    <definedName name="А180" localSheetId="2">#REF!</definedName>
    <definedName name="ааа" localSheetId="2">#REF!</definedName>
    <definedName name="_xlnm.Database" localSheetId="2">#REF!</definedName>
    <definedName name="ван" localSheetId="2">#REF!</definedName>
    <definedName name="внереал" localSheetId="2">#REF!</definedName>
    <definedName name="восемь" localSheetId="2">#REF!</definedName>
    <definedName name="Всего" localSheetId="2">#REF!</definedName>
    <definedName name="ВТОП" localSheetId="2">#REF!</definedName>
    <definedName name="второй" localSheetId="2">#REF!</definedName>
    <definedName name="Извлечение_ИМ" localSheetId="2">#REF!</definedName>
    <definedName name="_xlnm.Extract" localSheetId="2">#REF!</definedName>
    <definedName name="коэф1" localSheetId="2">#REF!</definedName>
    <definedName name="коэф2" localSheetId="2">#REF!</definedName>
    <definedName name="коэф3" localSheetId="2">#REF!</definedName>
    <definedName name="коэф4" localSheetId="2">#REF!</definedName>
    <definedName name="критерий" localSheetId="2">#REF!</definedName>
    <definedName name="МР" localSheetId="2">#REF!</definedName>
    <definedName name="НСРФ" localSheetId="2">#REF!</definedName>
    <definedName name="НСРФ2" localSheetId="2">#REF!</definedName>
    <definedName name="ОРГ" localSheetId="2">#REF!</definedName>
    <definedName name="ОРГАНИЗАЦИЯ" localSheetId="2">#REF!</definedName>
    <definedName name="первый" localSheetId="2">#REF!</definedName>
    <definedName name="пл_передача_0.4" localSheetId="2">#REF!</definedName>
    <definedName name="пл_передача_110" localSheetId="2">#REF!</definedName>
    <definedName name="пл_передача_20" localSheetId="2">#REF!</definedName>
    <definedName name="пл_передача_220" localSheetId="2">#REF!</definedName>
    <definedName name="пл_передача_35" localSheetId="2">#REF!</definedName>
    <definedName name="пл_передача_вода" localSheetId="2">#REF!</definedName>
    <definedName name="пл_передача_пар" localSheetId="2">#REF!</definedName>
    <definedName name="пл_передача_тэ" localSheetId="2">#REF!</definedName>
    <definedName name="пл_передача_ээ" localSheetId="2">#REF!</definedName>
    <definedName name="пл_сбыт" localSheetId="2">#REF!</definedName>
    <definedName name="пл_сбыт_тэ" localSheetId="2">#REF!</definedName>
    <definedName name="пл_сбыт_ээ" localSheetId="2">#REF!</definedName>
    <definedName name="С2" localSheetId="2">#REF!</definedName>
    <definedName name="себ_итого" localSheetId="2">#REF!</definedName>
    <definedName name="себ_пер_т" localSheetId="2">#REF!</definedName>
    <definedName name="себ_пер_т_вода" localSheetId="2">#REF!</definedName>
    <definedName name="себ_пер_т_пар" localSheetId="2">#REF!</definedName>
    <definedName name="себ_пер_э" localSheetId="2">#REF!</definedName>
    <definedName name="себ_пер_э_0.4" localSheetId="2">#REF!</definedName>
    <definedName name="себ_пер_э_110" localSheetId="2">#REF!</definedName>
    <definedName name="себ_пер_э_20" localSheetId="2">#REF!</definedName>
    <definedName name="себ_пер_э_220" localSheetId="2">#REF!</definedName>
    <definedName name="себ_пер_э_35" localSheetId="2">#REF!</definedName>
    <definedName name="себ_подпитки" localSheetId="2">#REF!</definedName>
    <definedName name="себ_сбыта" localSheetId="2">#REF!</definedName>
    <definedName name="себ_сбыта_т" localSheetId="2">#REF!</definedName>
    <definedName name="себ_сбыта_э" localSheetId="2">#REF!</definedName>
    <definedName name="себ_тэ" localSheetId="2">#REF!</definedName>
    <definedName name="себ_ХОВ" localSheetId="2">#REF!</definedName>
    <definedName name="себ_ээ" localSheetId="2">#REF!</definedName>
    <definedName name="себ_ээ_тэ" localSheetId="2">#REF!</definedName>
    <definedName name="семь" localSheetId="2">#REF!</definedName>
    <definedName name="сотый" localSheetId="2">#REF!</definedName>
    <definedName name="Справочник" localSheetId="2">#REF!</definedName>
    <definedName name="стр_1" localSheetId="2">#REF!</definedName>
    <definedName name="стр_11" localSheetId="2">#REF!</definedName>
    <definedName name="стр_12" localSheetId="2">#REF!</definedName>
    <definedName name="стр_18" localSheetId="2">#REF!</definedName>
    <definedName name="стр_27" localSheetId="2">#REF!</definedName>
    <definedName name="стр_28" localSheetId="2">#REF!</definedName>
    <definedName name="стр_37" localSheetId="2">#REF!</definedName>
    <definedName name="третий" localSheetId="2">#REF!</definedName>
    <definedName name="фо" localSheetId="2">[12]Лист1!#REF!</definedName>
    <definedName name="четвертый" localSheetId="2">#REF!</definedName>
    <definedName name="\a">#REF!</definedName>
    <definedName name="\m">#REF!</definedName>
    <definedName name="\n">#REF!</definedName>
    <definedName name="\o">#REF!</definedName>
    <definedName name="________cc1">#NAME?</definedName>
    <definedName name="________cc10">#NAME?</definedName>
    <definedName name="________cc11">#NAME?</definedName>
    <definedName name="________cc12">#NAME?</definedName>
    <definedName name="________cc13">#NAME?</definedName>
    <definedName name="________cc14">#NAME?</definedName>
    <definedName name="________cc16">#NAME?</definedName>
    <definedName name="________cc17">#NAME?</definedName>
    <definedName name="________cc18">#NAME?</definedName>
    <definedName name="________cc19">#NAME?</definedName>
    <definedName name="________cc2">#NAME?</definedName>
    <definedName name="________cc20">#NAME?</definedName>
    <definedName name="________cc21">#NAME?</definedName>
    <definedName name="________cc22">#NAME?</definedName>
    <definedName name="________cc23">#NAME?</definedName>
    <definedName name="________cc3">#NAME?</definedName>
    <definedName name="________cc4">#NAME?</definedName>
    <definedName name="________cc5">#NAME?</definedName>
    <definedName name="________cc6">#NAME?</definedName>
    <definedName name="_______ss1">#REF!</definedName>
    <definedName name="______cc1">#NAME?</definedName>
    <definedName name="______cc10">#NAME?</definedName>
    <definedName name="______cc11">#NAME?</definedName>
    <definedName name="______cc12">#NAME?</definedName>
    <definedName name="______cc13">#NAME?</definedName>
    <definedName name="______cc14">#NAME?</definedName>
    <definedName name="______cc16">#NAME?</definedName>
    <definedName name="______cc17">#NAME?</definedName>
    <definedName name="______cc18">#NAME?</definedName>
    <definedName name="______cc19">#NAME?</definedName>
    <definedName name="______cc2">#NAME?</definedName>
    <definedName name="______cc20">#NAME?</definedName>
    <definedName name="______cc21">#NAME?</definedName>
    <definedName name="______cc22">#NAME?</definedName>
    <definedName name="______cc23">#NAME?</definedName>
    <definedName name="______cc3">#NAME?</definedName>
    <definedName name="______cc4">#NAME?</definedName>
    <definedName name="______cc5">#NAME?</definedName>
    <definedName name="______cc6">#NAME?</definedName>
    <definedName name="_____ss1">#REF!</definedName>
    <definedName name="____cc1">#NAME?</definedName>
    <definedName name="____cc10">#NAME?</definedName>
    <definedName name="____cc11">#N/A</definedName>
    <definedName name="____cc12">#NAME?</definedName>
    <definedName name="____cc13">#NAME?</definedName>
    <definedName name="____cc14">#NAME?</definedName>
    <definedName name="____cc16">#NAME?</definedName>
    <definedName name="____cc17">#NAME?</definedName>
    <definedName name="____cc18">#N/A</definedName>
    <definedName name="____cc19">#NAME?</definedName>
    <definedName name="____cc2">#NAME?</definedName>
    <definedName name="____cc20">#NAME?</definedName>
    <definedName name="____cc21">#NAME?</definedName>
    <definedName name="____cc22">#NAME?</definedName>
    <definedName name="____cc23">#N/A</definedName>
    <definedName name="____cc3">#N/A</definedName>
    <definedName name="____cc4">#NAME?</definedName>
    <definedName name="____cc5">#NAME?</definedName>
    <definedName name="____cc6">#NAME?</definedName>
    <definedName name="____Num2">#REF!</definedName>
    <definedName name="____ss1">#REF!</definedName>
    <definedName name="___Num2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cc1">#NAME?</definedName>
    <definedName name="__cc10">#NAME?</definedName>
    <definedName name="__cc11">#NAME?</definedName>
    <definedName name="__cc12">#NAME?</definedName>
    <definedName name="__cc13">#NAME?</definedName>
    <definedName name="__cc14">#NAME?</definedName>
    <definedName name="__cc16">#NAME?</definedName>
    <definedName name="__cc17">#NAME?</definedName>
    <definedName name="__cc18">#NAME?</definedName>
    <definedName name="__cc19">#NAME?</definedName>
    <definedName name="__cc2">#NAME?</definedName>
    <definedName name="__cc20">#NAME?</definedName>
    <definedName name="__cc21">#NAME?</definedName>
    <definedName name="__cc22">#NAME?</definedName>
    <definedName name="__cc23">#NAME?</definedName>
    <definedName name="__cc3">#NAME?</definedName>
    <definedName name="__cc4">#NAME?</definedName>
    <definedName name="__cc5">#NAME?</definedName>
    <definedName name="__cc6">#NAME?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s1">#REF!</definedName>
    <definedName name="_1Модуль12_.theHide">#NAME?</definedName>
    <definedName name="_3Модуль12_.theHide">#NAME?</definedName>
    <definedName name="_cc1">#N/A</definedName>
    <definedName name="_cc10">#N/A</definedName>
    <definedName name="_cc11">#N/A</definedName>
    <definedName name="_cc12">#N/A</definedName>
    <definedName name="_cc13">#N/A</definedName>
    <definedName name="_cc14">#N/A</definedName>
    <definedName name="_cc16">#N/A</definedName>
    <definedName name="_cc17">#N/A</definedName>
    <definedName name="_cc18">#N/A</definedName>
    <definedName name="_cc19">#N/A</definedName>
    <definedName name="_cc2">#N/A</definedName>
    <definedName name="_cc20">#N/A</definedName>
    <definedName name="_cc21">#N/A</definedName>
    <definedName name="_cc22">#N/A</definedName>
    <definedName name="_cc23">#N/A</definedName>
    <definedName name="_cc3">#N/A</definedName>
    <definedName name="_cc4">#N/A</definedName>
    <definedName name="_cc5">#N/A</definedName>
    <definedName name="_cc6">#N/A</definedName>
    <definedName name="_Num2">#REF!</definedName>
    <definedName name="_Order1" hidden="1">255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ss1">#REF!</definedName>
    <definedName name="add1_el_d9">#NAME?</definedName>
    <definedName name="add2_el_d9">#N/A</definedName>
    <definedName name="AES">#REF!</definedName>
    <definedName name="AOE">#REF!</definedName>
    <definedName name="b">#REF!</definedName>
    <definedName name="BALEE_FLOAD">#REF!</definedName>
    <definedName name="BALEE_PROT">#REF!</definedName>
    <definedName name="BALM_FLOAD">#REF!</definedName>
    <definedName name="BALM_PROT">#REF!</definedName>
    <definedName name="BHJKL">#NAME?</definedName>
    <definedName name="BoilList">'[3]Лист'!$A$515</definedName>
    <definedName name="box">#REF!</definedName>
    <definedName name="cc">#NAME?</definedName>
    <definedName name="CIP">#REF!</definedName>
    <definedName name="clik1">#N/A</definedName>
    <definedName name="clik2">#N/A</definedName>
    <definedName name="cmeta">#NAME?</definedName>
    <definedName name="cmeta1">#N/A</definedName>
    <definedName name="CompOt">#NAME?</definedName>
    <definedName name="compOt2">#NAME?</definedName>
    <definedName name="CompRas">#NAME?</definedName>
    <definedName name="CompRas2">#NAME?</definedName>
    <definedName name="Cмета">#NAME?</definedName>
    <definedName name="DATA">#REF!</definedName>
    <definedName name="DATE">#REF!</definedName>
    <definedName name="del_el_d9">#N/A</definedName>
    <definedName name="del_el2">#N/A</definedName>
    <definedName name="del_sp2">#N/A</definedName>
    <definedName name="Det_141">'[4]5'!#REF!</definedName>
    <definedName name="dialog10_no">#N/A</definedName>
    <definedName name="dialog10_yes">#N/A</definedName>
    <definedName name="dialog11_1_no">#N/A</definedName>
    <definedName name="dialog11_1_yes">#NAME?</definedName>
    <definedName name="dialog8_no">#N/A</definedName>
    <definedName name="dialog8_yes">#N/A</definedName>
    <definedName name="DOC">#REF!</definedName>
    <definedName name="Down_range">#REF!</definedName>
    <definedName name="ds">#NAME?</definedName>
    <definedName name="ek">#NAME?</definedName>
    <definedName name="ESO_ET">#REF!</definedName>
    <definedName name="ESO_PROT">P1_ESO_PROT</definedName>
    <definedName name="ESOcom">#REF!</definedName>
    <definedName name="ew">#NAME?</definedName>
    <definedName name="f_txt_no2">#NAME?</definedName>
    <definedName name="FA_tax_cost">#REF!</definedName>
    <definedName name="FA_tax_depr">#REF!</definedName>
    <definedName name="fg">#NAME?</definedName>
    <definedName name="FUEL">#REF!</definedName>
    <definedName name="GES">#REF!</definedName>
    <definedName name="GES_DATA">#REF!</definedName>
    <definedName name="GES_LIST">#REF!</definedName>
    <definedName name="GES3_DATA">#REF!</definedName>
    <definedName name="gf">#NAME?</definedName>
    <definedName name="gh">#NAME?</definedName>
    <definedName name="GJYT">#NAME?</definedName>
    <definedName name="god">'[5]Заголовок'!$G$12</definedName>
    <definedName name="GRES">#REF!</definedName>
    <definedName name="GRES_DATA">#REF!</definedName>
    <definedName name="GRES_LIST">#REF!</definedName>
    <definedName name="gtty">P1_ESO_PROT</definedName>
    <definedName name="hgj">#NAME?</definedName>
    <definedName name="hhhhhh">#NAME?</definedName>
    <definedName name="hj">#NAME?</definedName>
    <definedName name="hjkir">#NAME?</definedName>
    <definedName name="INN">#REF!</definedName>
    <definedName name="io">#NAME?</definedName>
    <definedName name="k">#NAME?</definedName>
    <definedName name="KotList">'[6]Лист'!$A$260</definedName>
    <definedName name="last_time_index">'[7]Титульный'!$E$20</definedName>
    <definedName name="lk">#REF!</definedName>
    <definedName name="lora">#REF!</definedName>
    <definedName name="maket8145">#NAME?</definedName>
    <definedName name="MJ">#NAME?</definedName>
    <definedName name="MO">#REF!</definedName>
    <definedName name="MONTH">#REF!</definedName>
    <definedName name="n">#NAME?</definedName>
    <definedName name="NOM">#REF!</definedName>
    <definedName name="NSRF">#REF!</definedName>
    <definedName name="Num">#REF!</definedName>
    <definedName name="obnyl_no">#NAME?</definedName>
    <definedName name="OKTMO">#REF!</definedName>
    <definedName name="opr_sp_dnr">#NAME?</definedName>
    <definedName name="ORE">#REF!</definedName>
    <definedName name="org">'[7]Титульный'!$E$10</definedName>
    <definedName name="Org_list">#REF!</definedName>
    <definedName name="OTH_DATA">#REF!</definedName>
    <definedName name="OTH_LIST">#REF!</definedName>
    <definedName name="P1_ESO_PROT" hidden="1">#REF!</definedName>
    <definedName name="P1_SBT_PROT" hidden="1">#REF!</definedName>
    <definedName name="P1_SCOPE_CORR" hidden="1">#REF!</definedName>
    <definedName name="P1_SCOPE_FLOAD" hidden="1">#REF!</definedName>
    <definedName name="P1_SCOPE_FRML" hidden="1">#REF!</definedName>
    <definedName name="P1_SCOPE_SV_LD" hidden="1">#REF!</definedName>
    <definedName name="P1_SET_PROT" hidden="1">#REF!</definedName>
    <definedName name="P1_SET_PRT" hidden="1">#REF!</definedName>
    <definedName name="P13_T12?unit?ТРУБ" hidden="1">#NAME?</definedName>
    <definedName name="P2_SCOPE_CORR" hidden="1">#REF!</definedName>
    <definedName name="P25_T16?item_ext?ЧЕЛ" hidden="1">#NAME?</definedName>
    <definedName name="P25_T16?unit?ЧЕЛ" hidden="1">#NAME?</definedName>
    <definedName name="p26_List2">'[7]2'!$G$148</definedName>
    <definedName name="p26_List2.1">'[7]2.1'!$G$156</definedName>
    <definedName name="p26_List2.2">'[7]2.2'!$G$156</definedName>
    <definedName name="p26_List2.3">'[7]2.3'!$G$156</definedName>
    <definedName name="P26_T16?item_ext?ЧЕЛ" hidden="1">#NAME?</definedName>
    <definedName name="P26_T16?unit?ЧЕЛ" hidden="1">#NAME?</definedName>
    <definedName name="P27_T16?item_ext?ЧЕЛ" hidden="1">#NAME?</definedName>
    <definedName name="P31_T16?unit?ТРУБ" hidden="1">#NAME?</definedName>
    <definedName name="P32_T16?unit?ТРУБ" hidden="1">#NAME?</definedName>
    <definedName name="P33_T16?unit?ТРУБ" hidden="1">#NAME?</definedName>
    <definedName name="P6_T2.1?Protection">#NAME?</definedName>
    <definedName name="PER_ET">#REF!</definedName>
    <definedName name="poisk">#N/A</definedName>
    <definedName name="PostTEList">'[3]Лист'!$A$525</definedName>
    <definedName name="prd">'[13]Титульный'!$F$8</definedName>
    <definedName name="price_zone">'[7]Титульный'!$E$18</definedName>
    <definedName name="ProchPotrTEList">'[3]Лист'!$A$575</definedName>
    <definedName name="PROT">#REF!</definedName>
    <definedName name="qqqqq">#NAME?</definedName>
    <definedName name="redak_el_d9">#N/A</definedName>
    <definedName name="REG_ET">#REF!</definedName>
    <definedName name="REGcom">#REF!</definedName>
    <definedName name="Region">'[8]Справочники'!$B$3</definedName>
    <definedName name="REGIONS">#REF!</definedName>
    <definedName name="REGUL">#REF!</definedName>
    <definedName name="rfh">#NAME?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ros_all1">#N/A</definedName>
    <definedName name="sbros_all2">#N/A</definedName>
    <definedName name="SBT_ET">#REF!</definedName>
    <definedName name="SBT_PROT">P1_SBT_PROT</definedName>
    <definedName name="SBTcom">#REF!</definedName>
    <definedName name="SCOPE_16_PRT">P1_SCOPE_16_PRT,P2_SCOPE_16_PRT</definedName>
    <definedName name="SCOPE_CORR">P2_SCOPE_CORR</definedName>
    <definedName name="SCOPE_CPR">#REF!</definedName>
    <definedName name="SCOPE_ESOLD">#REF!</definedName>
    <definedName name="SCOPE_ETALON2">#REF!</definedName>
    <definedName name="SCOPE_FLOAD">P1_SCOPE_FLOAD</definedName>
    <definedName name="SCOPE_FORM46_EE1">#REF!</definedName>
    <definedName name="SCOPE_FRML">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S">#REF!</definedName>
    <definedName name="SCOPE_SS2">#REF!</definedName>
    <definedName name="SCOPE_SV_PRT">P1_SCOPE_SV_PRT,P2_SCOPE_SV_PRT,P3_SCOPE_SV_PRT</definedName>
    <definedName name="SET_ET">#REF!</definedName>
    <definedName name="SET_PROT">P1_SET_PROT</definedName>
    <definedName name="SET_PRT">P1_SET_PRT</definedName>
    <definedName name="SETcom">#REF!</definedName>
    <definedName name="Sheet2?prefix?">"H"</definedName>
    <definedName name="sp_add">#N/A</definedName>
    <definedName name="sp_change">#N/A</definedName>
    <definedName name="sp_zam">#N/A</definedName>
    <definedName name="SPR_GES_ET">#REF!</definedName>
    <definedName name="SPR_GRES_ET">#REF!</definedName>
    <definedName name="SPR_OTH_ET">#REF!</definedName>
    <definedName name="SPR_PROT">#REF!</definedName>
    <definedName name="SPR_TES_ET">#REF!</definedName>
    <definedName name="sq">#REF!</definedName>
    <definedName name="station">'[7]Титульный'!$E$14</definedName>
    <definedName name="T0_Protect">P2_T0_Protect,P3_T0_Protect</definedName>
    <definedName name="T2.1?axis?C?ПЭ?">'[9]2.1'!$N$5:$U$5</definedName>
    <definedName name="T2.1?Protection">#NAME?</definedName>
    <definedName name="T2.1_Protect">P4_T2.1_Protect,P5_T2.1_Protect,P6_T2.1_Protect,P7_T2.1_Protect</definedName>
    <definedName name="T2.2?axis?C?ПЭ?">'[9]2.2'!$E$5:$L$5</definedName>
    <definedName name="T2?axis?C?ПЭ?">'[10]2'!$M$5:$O$5</definedName>
    <definedName name="T2?Data">#NAME?</definedName>
    <definedName name="T2?Protection">#NAME?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ПРЕД.КВ1">#REF!</definedName>
    <definedName name="T6.1?axis?ПРД?ПРЕД.КВ2">#REF!</definedName>
    <definedName name="T6.1?axis?ПРД?ПРЕД.КВ3">#REF!</definedName>
    <definedName name="T6.1?axis?ПРД?ПРЕД.КВ4">#REF!</definedName>
    <definedName name="T6.1?axis?ПРД?РЕГ">#REF!</definedName>
    <definedName name="T6.1?axis?ПРД?СР3ГОД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.1_Protect">#REF!</definedName>
    <definedName name="T6?axis?ПРД?РЕГ">#REF!</definedName>
    <definedName name="T6?axis?ПФ?NA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ЧСЛ">#REF!</definedName>
    <definedName name="T6_1_Protect">#REF!</definedName>
    <definedName name="T6_Protect">P1_T6_Protect,P2_T6_Protect</definedName>
    <definedName name="Table">#REF!</definedName>
    <definedName name="tek_formula_yes">#NAME?</definedName>
    <definedName name="TEMP">#REF!</definedName>
    <definedName name="TES">#REF!</definedName>
    <definedName name="TES_DATA">#REF!</definedName>
    <definedName name="TES_LIST">#REF!</definedName>
    <definedName name="TESList">'[3]Лист'!$A$400</definedName>
    <definedName name="tg">#NAME?</definedName>
    <definedName name="theClose">#NAME?</definedName>
    <definedName name="theHide">#NAME?</definedName>
    <definedName name="theHide1">#N/A</definedName>
    <definedName name="theShow">#NAME?</definedName>
    <definedName name="TTT">#REF!</definedName>
    <definedName name="tttt">#NAME?</definedName>
    <definedName name="type_station">'[7]Титульный'!$E$15</definedName>
    <definedName name="un">#NAME?</definedName>
    <definedName name="van">#NAME?</definedName>
    <definedName name="VDOC">#REF!</definedName>
    <definedName name="vid_all1">#N/A</definedName>
    <definedName name="vid_all2">#N/A</definedName>
    <definedName name="videl_list">#N/A</definedName>
    <definedName name="VV">#NAME?</definedName>
    <definedName name="wrn.Сравнение._.с._.отраслями." hidden="1">{#N/A,#N/A,TRUE,"Лист1";#N/A,#N/A,TRUE,"Лист2";#N/A,#N/A,TRUE,"Лист3"}</definedName>
    <definedName name="ygj">#NAME?</definedName>
    <definedName name="yt">#NAME?</definedName>
    <definedName name="ZERO">#REF!</definedName>
    <definedName name="а">#NAME?</definedName>
    <definedName name="А180">#REF!</definedName>
    <definedName name="ааа">#REF!</definedName>
    <definedName name="абон.пл">#NAME?</definedName>
    <definedName name="авт">#NAME?</definedName>
    <definedName name="ан">#NAME?</definedName>
    <definedName name="анализ">#NAME?</definedName>
    <definedName name="аол">#NAME?</definedName>
    <definedName name="аолдо">#NAME?</definedName>
    <definedName name="ап">#NAME?</definedName>
    <definedName name="апрель">#NAME?</definedName>
    <definedName name="АТП">#NAME?</definedName>
    <definedName name="аше">#NAME?</definedName>
    <definedName name="_xlnm.Database">#REF!</definedName>
    <definedName name="БазовыйПериод">'[11]Заголовок'!$B$15</definedName>
    <definedName name="бт">#NAME?</definedName>
    <definedName name="в23ё">#NAME?</definedName>
    <definedName name="ван">#REF!</definedName>
    <definedName name="вв">#NAME?</definedName>
    <definedName name="внереал">#REF!</definedName>
    <definedName name="восемь">#REF!</definedName>
    <definedName name="Всего">#REF!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пол">#NAME?</definedName>
    <definedName name="гло">#NAME?</definedName>
    <definedName name="год">#NAME?</definedName>
    <definedName name="год2.8.1.">#NAME?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д">#NAME?</definedName>
    <definedName name="ж">#NAME?</definedName>
    <definedName name="жд">#NAME?</definedName>
    <definedName name="жэ">#NAME?</definedName>
    <definedName name="з">#NAME?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й">#NAME?</definedName>
    <definedName name="йй">#NAME?</definedName>
    <definedName name="йц">#NAME?</definedName>
    <definedName name="ке">#NAME?</definedName>
    <definedName name="кеппппппппппп" hidden="1">{#N/A,#N/A,TRUE,"Лист1";#N/A,#N/A,TRUE,"Лист2";#N/A,#N/A,TRUE,"Лист3"}</definedName>
    <definedName name="кккккк">#NAME?</definedName>
    <definedName name="кккккккк">#NAME?</definedName>
    <definedName name="ккккккккк">#NAME?</definedName>
    <definedName name="клава">#NAME?</definedName>
    <definedName name="коэф1">#REF!</definedName>
    <definedName name="коэф2">#REF!</definedName>
    <definedName name="коэф3">#REF!</definedName>
    <definedName name="коэф4">#REF!</definedName>
    <definedName name="критерий">#REF!</definedName>
    <definedName name="л">#NAME?</definedName>
    <definedName name="лд">#NAME?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#NAME?</definedName>
    <definedName name="м">#NAME?</definedName>
    <definedName name="март">#NAME?</definedName>
    <definedName name="ммм">#NAME?</definedName>
    <definedName name="мммммм">#NAME?</definedName>
    <definedName name="мммммммммм">#NAME?</definedName>
    <definedName name="Модуль12.theHide">#NAME?</definedName>
    <definedName name="Модуль9.theHide">#NAME?</definedName>
    <definedName name="МР">#REF!</definedName>
    <definedName name="мым">#NAME?</definedName>
    <definedName name="нат">#NAME?</definedName>
    <definedName name="ната">#NAME?</definedName>
    <definedName name="ноябрь1">#NAME?</definedName>
    <definedName name="НСРФ">#REF!</definedName>
    <definedName name="НСРФ2">#REF!</definedName>
    <definedName name="нтэц">#NAME?</definedName>
    <definedName name="о">#NAME?</definedName>
    <definedName name="Обнуление_818">#NAME?</definedName>
    <definedName name="олс">#NAME?</definedName>
    <definedName name="ольга">#NAME?</definedName>
    <definedName name="оля">#NAME?</definedName>
    <definedName name="ооо">#NAME?</definedName>
    <definedName name="оооооооооо">#NAME?</definedName>
    <definedName name="ОптРынок">'[3]Производство электроэнергии'!$A$60</definedName>
    <definedName name="ОРГ">#REF!</definedName>
    <definedName name="ОРГАНИЗАЦИЯ">#REF!</definedName>
    <definedName name="отчет">#NAME?</definedName>
    <definedName name="п">#NAME?</definedName>
    <definedName name="па">#NAME?</definedName>
    <definedName name="первый">#REF!</definedName>
    <definedName name="ПериодРегулирования">'[11]Заголовок'!$B$14</definedName>
    <definedName name="пл_передача_0.4">#REF!</definedName>
    <definedName name="пл_передача_110">#REF!</definedName>
    <definedName name="пл_передача_20">#REF!</definedName>
    <definedName name="пл_передача_220">#REF!</definedName>
    <definedName name="пл_передача_35">#REF!</definedName>
    <definedName name="пл_передача_вода">#REF!</definedName>
    <definedName name="пл_передача_пар">#REF!</definedName>
    <definedName name="пл_передача_тэ">#REF!</definedName>
    <definedName name="пл_передача_ээ">#REF!</definedName>
    <definedName name="пл_сбыт">#REF!</definedName>
    <definedName name="пл_сбыт_тэ">#REF!</definedName>
    <definedName name="пл_сбыт_ээ">#REF!</definedName>
    <definedName name="план">#NAME?</definedName>
    <definedName name="ПоследнийГод">'[11]Заголовок'!$B$16</definedName>
    <definedName name="пппп">#NAME?</definedName>
    <definedName name="ппппппппппппппппппппп">#NAME?</definedName>
    <definedName name="ппр">#NAME?</definedName>
    <definedName name="ппрр">#NAME?</definedName>
    <definedName name="пр">#NAME?</definedName>
    <definedName name="прибыль3" hidden="1">{#N/A,#N/A,TRUE,"Лист1";#N/A,#N/A,TRUE,"Лист2";#N/A,#N/A,TRUE,"Лист3"}</definedName>
    <definedName name="проа">#NAME?</definedName>
    <definedName name="прол">#NAME?</definedName>
    <definedName name="пром.">#NAME?</definedName>
    <definedName name="пропв">#NAME?</definedName>
    <definedName name="проч">#NAME?</definedName>
    <definedName name="проч.расх">#NAME?</definedName>
    <definedName name="пррпрр">#NAME?</definedName>
    <definedName name="ПФП">#NAME?</definedName>
    <definedName name="ПЭ">'[10]Справочники'!$A$10:$A$12</definedName>
    <definedName name="расх">#NAME?</definedName>
    <definedName name="РГРЭС">#NAME?</definedName>
    <definedName name="рез">#NAME?</definedName>
    <definedName name="рем">#NAME?</definedName>
    <definedName name="рирт">#NAME?</definedName>
    <definedName name="рис1" hidden="1">{#N/A,#N/A,TRUE,"Лист1";#N/A,#N/A,TRUE,"Лист2";#N/A,#N/A,TRUE,"Лист3"}</definedName>
    <definedName name="ро">#NAME?</definedName>
    <definedName name="родлд">#NAME?</definedName>
    <definedName name="рооол">#NAME?</definedName>
    <definedName name="с">#NAME?</definedName>
    <definedName name="С2">#REF!</definedName>
    <definedName name="себ_итого">#REF!</definedName>
    <definedName name="себ_пер_т">#REF!</definedName>
    <definedName name="себ_пер_т_вода">#REF!</definedName>
    <definedName name="себ_пер_т_пар">#REF!</definedName>
    <definedName name="себ_пер_э">#REF!</definedName>
    <definedName name="себ_пер_э_0.4">#REF!</definedName>
    <definedName name="себ_пер_э_110">#REF!</definedName>
    <definedName name="себ_пер_э_20">#REF!</definedName>
    <definedName name="себ_пер_э_220">#REF!</definedName>
    <definedName name="себ_пер_э_35">#REF!</definedName>
    <definedName name="себ_подпитки">#REF!</definedName>
    <definedName name="себ_сбыта">#REF!</definedName>
    <definedName name="себ_сбыта_т">#REF!</definedName>
    <definedName name="себ_сбыта_э">#REF!</definedName>
    <definedName name="себ_тэ">#REF!</definedName>
    <definedName name="себ_ХОВ">#REF!</definedName>
    <definedName name="себ_ээ">#REF!</definedName>
    <definedName name="себ_ээ_тэ">#REF!</definedName>
    <definedName name="сель">#NAME?</definedName>
    <definedName name="сельск.хоз">#NAME?</definedName>
    <definedName name="семь">#REF!</definedName>
    <definedName name="смета">#NAME?</definedName>
    <definedName name="Смета2">#NAME?</definedName>
    <definedName name="Сметасент">#NAME?</definedName>
    <definedName name="сотый">#REF!</definedName>
    <definedName name="Справочник">#REF!</definedName>
    <definedName name="сс">#N/A</definedName>
    <definedName name="сс3">#NAME?</definedName>
    <definedName name="сс33">#NAME?</definedName>
    <definedName name="сс4">#NAME?</definedName>
    <definedName name="сссс">#NAME?</definedName>
    <definedName name="ссы">#NAME?</definedName>
    <definedName name="стр_1">#REF!</definedName>
    <definedName name="стр_11">#REF!</definedName>
    <definedName name="стр_12">#REF!</definedName>
    <definedName name="стр_18">#REF!</definedName>
    <definedName name="стр_27">#REF!</definedName>
    <definedName name="стр_28">#REF!</definedName>
    <definedName name="стр_37">#REF!</definedName>
    <definedName name="т">#NAME?</definedName>
    <definedName name="т11всего_2">'[3]Т11'!$B$351</definedName>
    <definedName name="т12п1_1">'[3]Т12'!$A$10</definedName>
    <definedName name="т12п1_2">'[3]Т12'!$A$20</definedName>
    <definedName name="т22п8">'[3]Т22'!$A$119</definedName>
    <definedName name="т22п9">'[3]Т22'!$A$135</definedName>
    <definedName name="т2п7">'[3]Т1.2.1'!$B$31</definedName>
    <definedName name="т3итого">'[3]Т3'!$B$34</definedName>
    <definedName name="т6п5_1">'[3]Т6'!$B$14</definedName>
    <definedName name="т6п5_2">'[3]Т6'!$B$22</definedName>
    <definedName name="т8п1">'[3]Т8'!$B$8</definedName>
    <definedName name="таб.23">#NAME?</definedName>
    <definedName name="тов">#NAME?</definedName>
    <definedName name="тп" hidden="1">{#N/A,#N/A,TRUE,"Лист1";#N/A,#N/A,TRUE,"Лист2";#N/A,#N/A,TRUE,"Лист3"}</definedName>
    <definedName name="третий">#REF!</definedName>
    <definedName name="три">#NAME?</definedName>
    <definedName name="тт">#NAME?</definedName>
    <definedName name="у">#NAME?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">#NAME?</definedName>
    <definedName name="ф">#NAME?</definedName>
    <definedName name="фо">[12]Лист1!#REF!</definedName>
    <definedName name="фф">#NAME?</definedName>
    <definedName name="хт1">#NAME?</definedName>
    <definedName name="ц">#NAME?</definedName>
    <definedName name="цу">#NAME?</definedName>
    <definedName name="четвертый">#REF!</definedName>
    <definedName name="щ">#NAME?</definedName>
    <definedName name="щж">#NAME?</definedName>
    <definedName name="ыв">#NAME?</definedName>
    <definedName name="ывы">#NAME?</definedName>
    <definedName name="ыуаы" hidden="1">{#N/A,#N/A,TRUE,"Лист1";#N/A,#N/A,TRUE,"Лист2";#N/A,#N/A,TRUE,"Лист3"}</definedName>
    <definedName name="ыыыы">#NAME?</definedName>
    <definedName name="ээ">#NAME?</definedName>
    <definedName name="ээээ">#NAME?</definedName>
    <definedName name="эээээээ">#NAME?</definedName>
    <definedName name="ю">#NAME?</definedName>
    <definedName name="яваомвлд">#NAME?</definedName>
  </definedNames>
  <calcPr iterateDelta="0.0001"/>
</workbook>
</file>

<file path=xl/sharedStrings.xml><?xml version="1.0" encoding="utf-8"?>
<sst xmlns="http://schemas.openxmlformats.org/spreadsheetml/2006/main" count="624" uniqueCount="624">
  <si>
    <t xml:space="preserve">П Р Е Д Л О Ж Е Н И Е</t>
  </si>
  <si>
    <t xml:space="preserve">об установлении составляющей части цены на мощность для обеспечения эксплуатации генерирующих объектов</t>
  </si>
  <si>
    <t xml:space="preserve">Артемовской ТЭЦ (ТГ 5,7,8) АО «ДГК»</t>
  </si>
  <si>
    <t xml:space="preserve">на 2026 год</t>
  </si>
  <si>
    <t xml:space="preserve">Акционерное общество «Дальневосточная генерирующая компания» (АО "ДГК")</t>
  </si>
  <si>
    <t xml:space="preserve">           (полное и сокращенное наименование юридического лица)</t>
  </si>
  <si>
    <t xml:space="preserve">I. Информация об организации</t>
  </si>
  <si>
    <r>
      <rPr>
        <b/>
        <sz val="12"/>
        <rFont val="Times New Roman"/>
      </rPr>
      <t xml:space="preserve">Полное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Акционерное общество «Дальневосточная генерирующая компания»</t>
    </r>
  </si>
  <si>
    <r>
      <rPr>
        <b/>
        <sz val="12"/>
        <rFont val="Times New Roman"/>
      </rPr>
      <t xml:space="preserve">Сокращенное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АО «ДГК»</t>
    </r>
  </si>
  <si>
    <r>
      <rPr>
        <b/>
        <sz val="12"/>
        <rFont val="Times New Roman"/>
      </rPr>
      <t xml:space="preserve">Место нахождения:</t>
    </r>
    <r>
      <rPr>
        <sz val="12"/>
        <rFont val="Times New Roman"/>
      </rPr>
      <t xml:space="preserve"> </t>
    </r>
    <r>
      <rPr>
        <u val="single"/>
        <sz val="12"/>
        <rFont val="Times New Roman"/>
      </rPr>
      <t xml:space="preserve">680000, г.Хабаровск, ул.Фрунзе, 49</t>
    </r>
  </si>
  <si>
    <r>
      <rPr>
        <b/>
        <sz val="12"/>
        <rFont val="Times New Roman"/>
      </rPr>
      <t xml:space="preserve">Фактический адрес:</t>
    </r>
    <r>
      <rPr>
        <u val="single"/>
        <sz val="12"/>
        <rFont val="Times New Roman"/>
      </rPr>
      <t xml:space="preserve"> 680000, г.Хабаровск, ул.Фрунзе, 49</t>
    </r>
  </si>
  <si>
    <r>
      <rPr>
        <b/>
        <sz val="12"/>
        <rFont val="Times New Roman"/>
      </rPr>
      <t>ИНН:</t>
    </r>
    <r>
      <rPr>
        <u val="single"/>
        <sz val="12"/>
        <rFont val="Times New Roman"/>
      </rPr>
      <t xml:space="preserve"> 1434031363 </t>
    </r>
  </si>
  <si>
    <r>
      <t>КПП:</t>
    </r>
    <r>
      <rPr>
        <u val="single"/>
        <sz val="12"/>
        <rFont val="Times New Roman"/>
      </rPr>
      <t xml:space="preserve"> 272101001</t>
    </r>
  </si>
  <si>
    <r>
      <t xml:space="preserve">Ф.И.О. руководителя: </t>
    </r>
    <r>
      <rPr>
        <u val="single"/>
        <sz val="12"/>
        <rFont val="Times New Roman"/>
      </rPr>
      <t xml:space="preserve">Иртов Сергей Викторович</t>
    </r>
  </si>
  <si>
    <r>
      <t xml:space="preserve">Адрес электронной почты:  </t>
    </r>
    <r>
      <rPr>
        <sz val="12"/>
        <rFont val="Times New Roman"/>
      </rPr>
      <t>dgk@dgk.ru</t>
    </r>
  </si>
  <si>
    <r>
      <t xml:space="preserve">Контактный телефон: </t>
    </r>
    <r>
      <rPr>
        <u val="single"/>
        <sz val="12"/>
        <rFont val="Times New Roman"/>
      </rPr>
      <t xml:space="preserve">8 (4212) 26-43-59</t>
    </r>
  </si>
  <si>
    <t>Факс:</t>
  </si>
  <si>
    <t xml:space="preserve">  II. Основные показатели деятельности организации</t>
  </si>
  <si>
    <t xml:space="preserve">Наименование показателей</t>
  </si>
  <si>
    <t xml:space="preserve">Единица измерения</t>
  </si>
  <si>
    <t xml:space="preserve">Фактические показатели за 2024 год</t>
  </si>
  <si>
    <t xml:space="preserve">Утверждено на 2025 год</t>
  </si>
  <si>
    <t xml:space="preserve">Предложения на расчетный период регулирования (2026 год)</t>
  </si>
  <si>
    <t xml:space="preserve">3. Основные показатели деятельности генерирующих объектов</t>
  </si>
  <si>
    <t>1.</t>
  </si>
  <si>
    <t xml:space="preserve">Установленная мощность</t>
  </si>
  <si>
    <t>МВт</t>
  </si>
  <si>
    <t>2.</t>
  </si>
  <si>
    <t xml:space="preserve"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</si>
  <si>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3.</t>
  </si>
  <si>
    <t xml:space="preserve">Производство электрической энергии</t>
  </si>
  <si>
    <t xml:space="preserve">млн. кВт·ч</t>
  </si>
  <si>
    <t>4.</t>
  </si>
  <si>
    <t xml:space="preserve">Полезный отпуск электрической энергии</t>
  </si>
  <si>
    <t>5.</t>
  </si>
  <si>
    <t xml:space="preserve">Отпуск тепловой энергии с коллекторов</t>
  </si>
  <si>
    <t xml:space="preserve">тыс. Гкал</t>
  </si>
  <si>
    <t>6.</t>
  </si>
  <si>
    <t xml:space="preserve">Отпуск тепловой энергии в сеть</t>
  </si>
  <si>
    <t>7.</t>
  </si>
  <si>
    <t xml:space="preserve">Необходимая валовая выручка - всего</t>
  </si>
  <si>
    <t xml:space="preserve">млн. рублей</t>
  </si>
  <si>
    <t xml:space="preserve">в том числе:</t>
  </si>
  <si>
    <t>7.1.</t>
  </si>
  <si>
    <t xml:space="preserve">относимая на электрическую энергию</t>
  </si>
  <si>
    <t>х</t>
  </si>
  <si>
    <t>7.2.</t>
  </si>
  <si>
    <t xml:space="preserve">относимая на электрическую мощность</t>
  </si>
  <si>
    <t>7.3.</t>
  </si>
  <si>
    <t xml:space="preserve">относимая на тепловую энергию, отпускаемую с коллекторов источников</t>
  </si>
  <si>
    <t>8.</t>
  </si>
  <si>
    <t xml:space="preserve">Топливо - всего</t>
  </si>
  <si>
    <t>8.1.</t>
  </si>
  <si>
    <t xml:space="preserve">топливо на электрическую энергию</t>
  </si>
  <si>
    <t xml:space="preserve">удельный расход условного топлива на электрическую энергию</t>
  </si>
  <si>
    <t>г/кВт·ч</t>
  </si>
  <si>
    <t>8.2.</t>
  </si>
  <si>
    <t xml:space="preserve">топливо на тепловую энергию</t>
  </si>
  <si>
    <t xml:space="preserve">удельный расход условного топлива на тепловую энергию</t>
  </si>
  <si>
    <t>кг/Гкал</t>
  </si>
  <si>
    <t xml:space="preserve">реквизиты решения по удельному расходу условного топлива на отпуск тепловой и электрической энергии</t>
  </si>
  <si>
    <t xml:space="preserve">Приказ Минэнерго РФ от 13.11.2024 № 2235</t>
  </si>
  <si>
    <t xml:space="preserve">на момент формирования тарифного предложения информация об  утвержденных нормативах на 2026 год отсутствует</t>
  </si>
  <si>
    <t>9.</t>
  </si>
  <si>
    <t xml:space="preserve">Амортизация (относимая на ээ по доле расхода условного топлива)</t>
  </si>
  <si>
    <t>10.</t>
  </si>
  <si>
    <t xml:space="preserve">Показатели численности персонала и фонда оплаты труда по регулируемым видам деятельности:</t>
  </si>
  <si>
    <t>10.1.</t>
  </si>
  <si>
    <t xml:space="preserve">среднесписочная численность персонала</t>
  </si>
  <si>
    <t>человек</t>
  </si>
  <si>
    <t>10.2.</t>
  </si>
  <si>
    <t xml:space="preserve">среднемесячная заработная плата на одного работника</t>
  </si>
  <si>
    <t xml:space="preserve">тыс. рублей на человека</t>
  </si>
  <si>
    <t>10.3.</t>
  </si>
  <si>
    <t xml:space="preserve">реквизиты отраслевого тарифного соглашения (дата утверждения, срок действия)</t>
  </si>
  <si>
    <t xml:space="preserve">ОТС на 2022-2024 гг от 20.04.2022</t>
  </si>
  <si>
    <t xml:space="preserve">ОТС на 2025-2027 гг от 25.12.2024</t>
  </si>
  <si>
    <t>11.</t>
  </si>
  <si>
    <t xml:space="preserve">Расходы на производство - всего</t>
  </si>
  <si>
    <t>11.1.</t>
  </si>
  <si>
    <t xml:space="preserve">относимые на электрическую энергию</t>
  </si>
  <si>
    <t>11.2.</t>
  </si>
  <si>
    <t xml:space="preserve">относимые на электрическую мощность</t>
  </si>
  <si>
    <t>11.3.</t>
  </si>
  <si>
    <t xml:space="preserve">относимые на тепловую энергию, отпускаемую с коллекторов источников</t>
  </si>
  <si>
    <t>12.</t>
  </si>
  <si>
    <t xml:space="preserve">Объем перекрестного субсидирования - всего</t>
  </si>
  <si>
    <t>12.1.</t>
  </si>
  <si>
    <t xml:space="preserve">от производства тепловой энергии</t>
  </si>
  <si>
    <t>12.2.</t>
  </si>
  <si>
    <t xml:space="preserve">от производства электрической энергии</t>
  </si>
  <si>
    <t>13.</t>
  </si>
  <si>
    <t xml:space="preserve">Необходимые расходы из прибыли - всего</t>
  </si>
  <si>
    <t>13.1.</t>
  </si>
  <si>
    <t>13.2.</t>
  </si>
  <si>
    <t>13.3.</t>
  </si>
  <si>
    <t>14.</t>
  </si>
  <si>
    <t xml:space="preserve">Капитальные вложения из прибыли (с учетом налога на прибыль) - всего</t>
  </si>
  <si>
    <t>14.1.</t>
  </si>
  <si>
    <t>14.2.</t>
  </si>
  <si>
    <t>14.3.</t>
  </si>
  <si>
    <t>15.</t>
  </si>
  <si>
    <t xml:space="preserve">Чистая прибыль (убыток)</t>
  </si>
  <si>
    <t>16.</t>
  </si>
  <si>
    <t xml:space="preserve">Рентабельность продаж (величина прибыли от продажи в каждом рубле выручки)</t>
  </si>
  <si>
    <t>процент</t>
  </si>
  <si>
    <t>17.</t>
  </si>
  <si>
    <t xml:space="preserve">Реквизиты инвестиционной программы (кем утверждена, дата утверждения, номер приказа или решения, электронный адрес размещения)</t>
  </si>
  <si>
    <t xml:space="preserve">Приказ Министерства жилищно-коммунального хозяйства 
Приморского края от 29.08.2025 № 19-259/2</t>
  </si>
  <si>
    <t>уточнить!</t>
  </si>
  <si>
    <t>https://primorsky.ru/authorities/executive-agencies/departments/housing/novaya-stranitsa2.php</t>
  </si>
  <si>
    <t xml:space="preserve">&lt;*&gt; Базовый период - год, предшествующий расчетному периоду регулирования.</t>
  </si>
  <si>
    <t xml:space="preserve">&lt;**&gt; Заполняются организацией, осуществляющей оперативно-диспетчерское управление в электроэнергетике.</t>
  </si>
  <si>
    <t xml:space="preserve">&lt;***&gt; Заполняются сетевыми организациями, осуществляющими передачу электрической энергии (мощности) по электрическим сетям.</t>
  </si>
  <si>
    <t xml:space="preserve">&lt;****&gt; Заполняются коммерческим оператором оптового рынка электрической энергии (мощности).</t>
  </si>
  <si>
    <t xml:space="preserve">Примечания: 1. 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</si>
  <si>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 xml:space="preserve"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</si>
  <si>
    <t xml:space="preserve">     III. Цены (тарифы) по регулируемым видам деятельности организации</t>
  </si>
  <si>
    <t xml:space="preserve">Единица изменения</t>
  </si>
  <si>
    <t xml:space="preserve">проверка, столюец скрыть для сайта</t>
  </si>
  <si>
    <t xml:space="preserve">первое полугодие</t>
  </si>
  <si>
    <t xml:space="preserve">второе полугодие</t>
  </si>
  <si>
    <t xml:space="preserve">Для организаций, относящихся к субъектам естественных монополий:</t>
  </si>
  <si>
    <t>1.1.</t>
  </si>
  <si>
    <t xml:space="preserve">услуги по оперативно-диспетчерскому управлению в электроэнергетике:</t>
  </si>
  <si>
    <t xml:space="preserve">тариф на услуги по 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технологической инфраструктуры оптового и розничных рынков и осуществления проектирования развития электроэнергетических систем, оказываемые акционерным обществом "Системный оператор Единой энергетической системы"</t>
  </si>
  <si>
    <t xml:space="preserve">рублей/МВт в месяц</t>
  </si>
  <si>
    <t xml:space="preserve">предельный максимальный уровень цен (тарифов) на услуги по оперативно-диспетчерскому управлению 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оказываемые акционерным обществом "Системный оператор Единой энергетической системы"</t>
  </si>
  <si>
    <t>рублей/МВт·ч</t>
  </si>
  <si>
    <t>1.2.</t>
  </si>
  <si>
    <t xml:space="preserve">услуги по передаче электрической энергии:</t>
  </si>
  <si>
    <t xml:space="preserve">двухставочный тариф:</t>
  </si>
  <si>
    <t xml:space="preserve">ставка на содержание сетей</t>
  </si>
  <si>
    <t xml:space="preserve">ставка на оплату технологического расхода (потерь)</t>
  </si>
  <si>
    <t xml:space="preserve">одноставочный тариф</t>
  </si>
  <si>
    <t xml:space="preserve">Для коммерческого оператора</t>
  </si>
  <si>
    <t xml:space="preserve">Для гарантирующих поставщиков:</t>
  </si>
  <si>
    <t>3.1.</t>
  </si>
  <si>
    <t xml:space="preserve">величина сбытовой надбавки для населения и приравненных к нему категорий потребителей</t>
  </si>
  <si>
    <t>3.2.</t>
  </si>
  <si>
    <t xml:space="preserve">величина сбытовой надбавки для сетевых организаций, покупающих электрическую энергию для компенсации потерь электрической энергии</t>
  </si>
  <si>
    <t>3.3.</t>
  </si>
  <si>
    <t xml:space="preserve">величина сбытовой надбавки для прочих потребителей:</t>
  </si>
  <si>
    <t xml:space="preserve">менее 670 кВт</t>
  </si>
  <si>
    <t xml:space="preserve">от 670 кВт до 10 МВт</t>
  </si>
  <si>
    <t xml:space="preserve">не менее 10 МВт</t>
  </si>
  <si>
    <t xml:space="preserve">Для генерирующих объектов:</t>
  </si>
  <si>
    <t>4.1.</t>
  </si>
  <si>
    <t xml:space="preserve">цена на электрическую энергию</t>
  </si>
  <si>
    <t xml:space="preserve">рублей/тыс. кВт·ч</t>
  </si>
  <si>
    <t xml:space="preserve">в том числе топливная составляющая</t>
  </si>
  <si>
    <t>4.2.</t>
  </si>
  <si>
    <t xml:space="preserve">цена на генерирующую мощность</t>
  </si>
  <si>
    <t>4.3.</t>
  </si>
  <si>
    <t xml:space="preserve">средний одноставочный тариф на тепловую энергию</t>
  </si>
  <si>
    <t>рублей/Гкал</t>
  </si>
  <si>
    <t>4.3.1.</t>
  </si>
  <si>
    <t xml:space="preserve">одноставочный тариф на горячее водоснабжение</t>
  </si>
  <si>
    <t>4.3.2.</t>
  </si>
  <si>
    <t xml:space="preserve">тариф на отборный пар давлением:</t>
  </si>
  <si>
    <r>
      <rPr>
        <sz val="12"/>
        <rFont val="Times New Roman"/>
      </rPr>
      <t xml:space="preserve">1,2 - 2,5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</si>
  <si>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2,5 - 7,0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</si>
  <si>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7,0 - 13,0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</si>
  <si>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&gt; 13 кг/см</t>
    </r>
    <r>
      <rPr>
        <vertAlign val="subscript"/>
        <sz val="12"/>
        <rFont val="Times New Roman"/>
      </rPr>
      <t>2</t>
    </r>
  </si>
  <si>
    <t>4.3.3.</t>
  </si>
  <si>
    <t xml:space="preserve">тариф на острый и редуцированный пар</t>
  </si>
  <si>
    <t>4.4.</t>
  </si>
  <si>
    <t xml:space="preserve">двухставочный тариф на тепловую энергию</t>
  </si>
  <si>
    <t>4.4.1.</t>
  </si>
  <si>
    <t xml:space="preserve">ставка на содержание тепловой мощности</t>
  </si>
  <si>
    <t xml:space="preserve">рублей/Гкал/ч в месяц</t>
  </si>
  <si>
    <t>4.4.2.</t>
  </si>
  <si>
    <t xml:space="preserve">тариф на тепловую энергию</t>
  </si>
  <si>
    <t>4.5.</t>
  </si>
  <si>
    <t xml:space="preserve">средний тариф на теплоноситель, в том числе:</t>
  </si>
  <si>
    <t xml:space="preserve">рублей/куб. метр</t>
  </si>
  <si>
    <t>вода</t>
  </si>
  <si>
    <t>пар</t>
  </si>
  <si>
    <t>Примечание:</t>
  </si>
  <si>
    <t xml:space="preserve">Поставка мощности в вынужденном режиме в 2024-2025 гг не осуществлялась</t>
  </si>
  <si>
    <t xml:space="preserve">Список листов</t>
  </si>
  <si>
    <t xml:space="preserve">Таблица 1</t>
  </si>
  <si>
    <t xml:space="preserve">Сводный расчёт цен на электрическую энергию (мощность) на 2026 г. Артемовская ТЭЦ АО "ДГК"</t>
  </si>
  <si>
    <t xml:space="preserve">№ п/п</t>
  </si>
  <si>
    <t>Показатели</t>
  </si>
  <si>
    <t xml:space="preserve">Темп роста к 2025, %</t>
  </si>
  <si>
    <t xml:space="preserve">Темп роста к 2024, %</t>
  </si>
  <si>
    <t xml:space="preserve">План (утв. органами регулирования)1</t>
  </si>
  <si>
    <t>Факт</t>
  </si>
  <si>
    <t xml:space="preserve">Предложение станции</t>
  </si>
  <si>
    <t>План</t>
  </si>
  <si>
    <t xml:space="preserve">Факт </t>
  </si>
  <si>
    <t>1</t>
  </si>
  <si>
    <t>2</t>
  </si>
  <si>
    <t>L1</t>
  </si>
  <si>
    <t>L2</t>
  </si>
  <si>
    <t>3</t>
  </si>
  <si>
    <t xml:space="preserve">Производство электроэнергии</t>
  </si>
  <si>
    <t>L3</t>
  </si>
  <si>
    <t>млн.кВтч</t>
  </si>
  <si>
    <t>4</t>
  </si>
  <si>
    <t xml:space="preserve">Отпуск с шин</t>
  </si>
  <si>
    <t>L4</t>
  </si>
  <si>
    <t>5</t>
  </si>
  <si>
    <t xml:space="preserve">Полезный отпуск электроэнергии</t>
  </si>
  <si>
    <t>L5</t>
  </si>
  <si>
    <t>6</t>
  </si>
  <si>
    <t xml:space="preserve">Отпуск теплоэнергии с коллекторов</t>
  </si>
  <si>
    <t>L6</t>
  </si>
  <si>
    <t>тыс.Гкал</t>
  </si>
  <si>
    <t>7</t>
  </si>
  <si>
    <t xml:space="preserve">Отпуск теплоэнергии в сеть</t>
  </si>
  <si>
    <t>L7</t>
  </si>
  <si>
    <t>8</t>
  </si>
  <si>
    <t xml:space="preserve">Расходы, связанные с производством продукции, определяемые прямым счётом</t>
  </si>
  <si>
    <t>L8</t>
  </si>
  <si>
    <t>тыс.руб.</t>
  </si>
  <si>
    <t>8.1</t>
  </si>
  <si>
    <t xml:space="preserve">топливо всего, в т.ч.:</t>
  </si>
  <si>
    <t>L8.1</t>
  </si>
  <si>
    <t>8.1.2</t>
  </si>
  <si>
    <t xml:space="preserve">топливо на э/э</t>
  </si>
  <si>
    <t>L8.1.2</t>
  </si>
  <si>
    <t>8.1.3</t>
  </si>
  <si>
    <t xml:space="preserve">топливо на т/э</t>
  </si>
  <si>
    <t>L8.1.3</t>
  </si>
  <si>
    <t>8.2</t>
  </si>
  <si>
    <t xml:space="preserve">амортизация основных средств</t>
  </si>
  <si>
    <t>L8.2</t>
  </si>
  <si>
    <t>8.3</t>
  </si>
  <si>
    <t xml:space="preserve">плата за аренду имущества</t>
  </si>
  <si>
    <t>L8.3</t>
  </si>
  <si>
    <t>8.4</t>
  </si>
  <si>
    <t xml:space="preserve">расходы на оплату труда</t>
  </si>
  <si>
    <t>L8.4</t>
  </si>
  <si>
    <t>8.5</t>
  </si>
  <si>
    <t xml:space="preserve">оплата услуг системного оператора</t>
  </si>
  <si>
    <t>L8.5</t>
  </si>
  <si>
    <t>8.5.1</t>
  </si>
  <si>
    <t xml:space="preserve">оплата услуг коммерческого оператора</t>
  </si>
  <si>
    <t>L8.5.1</t>
  </si>
  <si>
    <t>8.6</t>
  </si>
  <si>
    <t xml:space="preserve">налоги, сборы и прочие расходы всего, в том числе:</t>
  </si>
  <si>
    <t>L8.6</t>
  </si>
  <si>
    <t>8.6.1</t>
  </si>
  <si>
    <t xml:space="preserve">отчисления на социальные нужды</t>
  </si>
  <si>
    <t>L8.6.1</t>
  </si>
  <si>
    <t>8.6.2</t>
  </si>
  <si>
    <t xml:space="preserve">налог на имущество</t>
  </si>
  <si>
    <t>L8.6.2</t>
  </si>
  <si>
    <t>8.6.3</t>
  </si>
  <si>
    <t xml:space="preserve">плата за землю</t>
  </si>
  <si>
    <t>L8.6.3</t>
  </si>
  <si>
    <t>8.6.4</t>
  </si>
  <si>
    <t xml:space="preserve">водный налог</t>
  </si>
  <si>
    <t>L8.6.4</t>
  </si>
  <si>
    <t>8.6.5</t>
  </si>
  <si>
    <t xml:space="preserve">услуги по водоснабжению</t>
  </si>
  <si>
    <t>L8.6.5</t>
  </si>
  <si>
    <t>8.6.6</t>
  </si>
  <si>
    <t xml:space="preserve">плата за предельно допустимые выбросы загрязняющих веществ</t>
  </si>
  <si>
    <t>L8.6.6</t>
  </si>
  <si>
    <t>8.7</t>
  </si>
  <si>
    <t xml:space="preserve">расходы на безопасность</t>
  </si>
  <si>
    <t>L8.7</t>
  </si>
  <si>
    <t>8.8</t>
  </si>
  <si>
    <t xml:space="preserve">% за пользование инвестиционными кредитами, принятые в расчёт</t>
  </si>
  <si>
    <t>L8.9</t>
  </si>
  <si>
    <t>8.9</t>
  </si>
  <si>
    <t xml:space="preserve">капитальные вложения производственного характера из прибыли</t>
  </si>
  <si>
    <t>L8.8</t>
  </si>
  <si>
    <t>8.10</t>
  </si>
  <si>
    <t xml:space="preserve">незапланированные расходы (полученные избытки), связанные с отклонением индексов ИПЦ и ИЦП (НРi)2</t>
  </si>
  <si>
    <t>8.11</t>
  </si>
  <si>
    <t xml:space="preserve">прибыль (-) / убыток (+) от продажи электрической энергии по ценам РСВ (ФРПЛ/Ф)</t>
  </si>
  <si>
    <t>8.12</t>
  </si>
  <si>
    <t xml:space="preserve">отклонение плановой от фактической прибыли (-) / убытка (+) от продажи электрической энергии (∆ФРП-Фi-2)3</t>
  </si>
  <si>
    <t>L8.10</t>
  </si>
  <si>
    <t>8.13</t>
  </si>
  <si>
    <t xml:space="preserve">налог на прибыль</t>
  </si>
  <si>
    <t>9</t>
  </si>
  <si>
    <t xml:space="preserve">Налогооблагаемая прибыль4</t>
  </si>
  <si>
    <t>L9</t>
  </si>
  <si>
    <t xml:space="preserve">Справочно: амортизация, учитываемая при налогообложении</t>
  </si>
  <si>
    <t>L9.1</t>
  </si>
  <si>
    <t>10</t>
  </si>
  <si>
    <t xml:space="preserve">ИТОГО расходы, связанные с производством продукции, определяемые прямым счётом</t>
  </si>
  <si>
    <t>L10</t>
  </si>
  <si>
    <t>10.1</t>
  </si>
  <si>
    <t xml:space="preserve">электрическая энергия</t>
  </si>
  <si>
    <t>L10.1</t>
  </si>
  <si>
    <t>10.2</t>
  </si>
  <si>
    <t xml:space="preserve">тепловая энергия с коллекторов</t>
  </si>
  <si>
    <t>L10.2</t>
  </si>
  <si>
    <t>10.3</t>
  </si>
  <si>
    <t xml:space="preserve">прочая продукция (услуги), в части расходов, определяемых прямым счётом (учтенные в п.7), из них:</t>
  </si>
  <si>
    <t>L10.3</t>
  </si>
  <si>
    <t>10.4</t>
  </si>
  <si>
    <t xml:space="preserve">условно-постоянные расходы, в том числе:</t>
  </si>
  <si>
    <t>L10.4</t>
  </si>
  <si>
    <t>10.4.1</t>
  </si>
  <si>
    <t>L10.4.1</t>
  </si>
  <si>
    <t>10.4.2</t>
  </si>
  <si>
    <t>L10.4.2</t>
  </si>
  <si>
    <t>10.4.3</t>
  </si>
  <si>
    <t xml:space="preserve">прочая продукция (услуги), в части расходов, определяемых прямым счётом (учтенные в п.7)</t>
  </si>
  <si>
    <t>L10.4.3</t>
  </si>
  <si>
    <t>11</t>
  </si>
  <si>
    <t xml:space="preserve">Объем перекрестного субсидирования всего, в том числе:</t>
  </si>
  <si>
    <t>L11</t>
  </si>
  <si>
    <t>11.1</t>
  </si>
  <si>
    <t xml:space="preserve">от производства тепловой энергии5</t>
  </si>
  <si>
    <t>L11.1</t>
  </si>
  <si>
    <t>11.2</t>
  </si>
  <si>
    <t xml:space="preserve">от передачи тепловой энергии5</t>
  </si>
  <si>
    <t>L11.2</t>
  </si>
  <si>
    <t>12</t>
  </si>
  <si>
    <t xml:space="preserve">Типовые прочие расходы на содержание генерирующего объекта</t>
  </si>
  <si>
    <t>L12</t>
  </si>
  <si>
    <t xml:space="preserve">РАсчёт ЦЕН НА ЭЛЕКТРИЧЕСКУЮ ЭНЕРГИЮ И МОЩНОСТЬ</t>
  </si>
  <si>
    <t>13</t>
  </si>
  <si>
    <t xml:space="preserve">Расходы на производство электрической энергии (мощности)</t>
  </si>
  <si>
    <t>L13</t>
  </si>
  <si>
    <t>13.2.1</t>
  </si>
  <si>
    <t xml:space="preserve">относимые на энергию</t>
  </si>
  <si>
    <t>L13.2.1</t>
  </si>
  <si>
    <t>13.2.2</t>
  </si>
  <si>
    <t xml:space="preserve">относимые на мощность</t>
  </si>
  <si>
    <t>L13.2.2</t>
  </si>
  <si>
    <t>14</t>
  </si>
  <si>
    <t xml:space="preserve">Среднеотпускная цена на электрическую энергию</t>
  </si>
  <si>
    <t>l14</t>
  </si>
  <si>
    <t>руб/тыс.кВтч</t>
  </si>
  <si>
    <t>15</t>
  </si>
  <si>
    <t xml:space="preserve">Цена на электрическую энергию, в том числе:</t>
  </si>
  <si>
    <t>L15</t>
  </si>
  <si>
    <t>15.1</t>
  </si>
  <si>
    <t xml:space="preserve">топливная составляющая</t>
  </si>
  <si>
    <t>L15.1</t>
  </si>
  <si>
    <t>16</t>
  </si>
  <si>
    <t xml:space="preserve">Удельные типовые прочие расходы на содержание генерирующего объекта</t>
  </si>
  <si>
    <t>L16</t>
  </si>
  <si>
    <t xml:space="preserve">руб/МВт мес</t>
  </si>
  <si>
    <t>17</t>
  </si>
  <si>
    <t xml:space="preserve">Цена на генерирующую мощность6</t>
  </si>
  <si>
    <t>L17</t>
  </si>
  <si>
    <t>17.1</t>
  </si>
  <si>
    <t xml:space="preserve">цена на генерирующую мощность среднегодовая7</t>
  </si>
  <si>
    <t>L18</t>
  </si>
  <si>
    <t>СПРАВОЧНО</t>
  </si>
  <si>
    <t>18</t>
  </si>
  <si>
    <t xml:space="preserve">Количество месяцев в периоде регулирования</t>
  </si>
  <si>
    <t>мес.</t>
  </si>
  <si>
    <t>19</t>
  </si>
  <si>
    <t xml:space="preserve">Удельный вес расхода топлива на э/э</t>
  </si>
  <si>
    <t>L19</t>
  </si>
  <si>
    <t>%</t>
  </si>
  <si>
    <t>20</t>
  </si>
  <si>
    <t xml:space="preserve">Сумма долей в структуре топливного баланса природного газа, продуктов газо- и нефтепереработки</t>
  </si>
  <si>
    <t>L20</t>
  </si>
  <si>
    <t>21</t>
  </si>
  <si>
    <t xml:space="preserve">Сумма долей в структуре топливного баланса угля и торфа</t>
  </si>
  <si>
    <t>L21</t>
  </si>
  <si>
    <t>22</t>
  </si>
  <si>
    <t xml:space="preserve">Удельные типовые прочие расходы генерирующего объекта газовой генерации</t>
  </si>
  <si>
    <t>L22</t>
  </si>
  <si>
    <t>23</t>
  </si>
  <si>
    <t xml:space="preserve">Удельные типовые прочие расходы генерирующего объекта угольной генерации</t>
  </si>
  <si>
    <t>L23</t>
  </si>
  <si>
    <t>24</t>
  </si>
  <si>
    <t xml:space="preserve">Прогнозная (фактическая) цена продажи электрической энергии на РСВ8</t>
  </si>
  <si>
    <t>L24</t>
  </si>
  <si>
    <t>25</t>
  </si>
  <si>
    <t xml:space="preserve">Полезный отпуск электрической энергии:9</t>
  </si>
  <si>
    <t>L25</t>
  </si>
  <si>
    <t>25.1</t>
  </si>
  <si>
    <t xml:space="preserve">полезный отпуск по РД10</t>
  </si>
  <si>
    <t>25.2</t>
  </si>
  <si>
    <t xml:space="preserve">полезный отпуск по ценам РСВ11</t>
  </si>
  <si>
    <t>25.3</t>
  </si>
  <si>
    <t xml:space="preserve">полезный отпуск прочий (БР, СДД, СДЭМ)11</t>
  </si>
  <si>
    <t>26</t>
  </si>
  <si>
    <t xml:space="preserve">Ставки налогов:</t>
  </si>
  <si>
    <t>L26</t>
  </si>
  <si>
    <t>26.1</t>
  </si>
  <si>
    <t xml:space="preserve">на прибыль</t>
  </si>
  <si>
    <t>L22.1</t>
  </si>
  <si>
    <t>26.2</t>
  </si>
  <si>
    <t>ЕСН</t>
  </si>
  <si>
    <t>L22.2</t>
  </si>
  <si>
    <t>27</t>
  </si>
  <si>
    <t xml:space="preserve">Индекс цен производителей промышленной продукции (ИЦП)</t>
  </si>
  <si>
    <t>L22.3</t>
  </si>
  <si>
    <t>28</t>
  </si>
  <si>
    <t xml:space="preserve">Индекс потребительских цен (ИПЦ)</t>
  </si>
  <si>
    <t>L22.4</t>
  </si>
  <si>
    <t xml:space="preserve"> - заполняется только по электростанциям, для которых тарифы на электрическую энергию (мощность) определялись методом экономически-обоснованных расходов, либо в логике методик по расчёту тарифов для «Вынужденных» и «Самых дорогих» генераторов</t>
  </si>
  <si>
    <t xml:space="preserve"> - указывается только по электростанциям, для которых тарифы на электрическую энергию (мощность) определялись в логике методик по расчёту тарифов для «Вынужденных» и «Самых дорогих» генераторов в 2024 году</t>
  </si>
  <si>
    <t xml:space="preserve">- на 2025г. указывается значение только по электростанциям, для которых тарифы на электрическую энергию (мощность) определялись в логике методик по расчёту тарифов для «Вынужденных» генераторов (значение пункта 8.9 "Отклонение фактической прибыли (-) / убытка (+) от продажи электрической энергии в 2024 году от ее планового значения" прошлогоднего расчёта)</t>
  </si>
  <si>
    <t xml:space="preserve"> - начиная с 2025г. в расчёте налогооблагаемой прибыли (План) учитываются показатели НРi и ∆ФРП-Фi-2</t>
  </si>
  <si>
    <t xml:space="preserve"> - по факту указываются суммы, учтенные региональным регулирующим органом при утверждении тарифов на тепловую энергию</t>
  </si>
  <si>
    <t xml:space="preserve">- на 2024 год по плану (утв. органами регулирования) указывается значение ставки в соответствии с приказом ФСТ России)</t>
  </si>
  <si>
    <t xml:space="preserve">- для генерирующих объектов, осуществляющих поставку мощности в вынужденном режиме в 2025 году, на 2025 год указывается среднее значение ставки, с учетом пересмотра ставок за мощность с 1 июля 2025г.</t>
  </si>
  <si>
    <t xml:space="preserve">- по факту указывается средневзвешенная за период цена продажи электроэнергии на РСВ на основании данных формы 46-ЭЭ. В плане 2024г для поставщика, поставлявшего в 2024г мощность в вынужденном режиме, цена РСВ приравнивается к тарифной ставке за энергию (п.15)</t>
  </si>
  <si>
    <t xml:space="preserve"> - по факту указывается суммарный объем продажи электроэнергии в соответствии с данными формы 46-ЭЭ.</t>
  </si>
  <si>
    <t xml:space="preserve"> - в плане указываются объемы, учтенные в Сводном прогнозном балансе соответствующего периода регулирования, фактические данные заполняются на основании формы 46-ЭЭ. В плане 2024г для поставщика, поставлявшего в 2024г мощность в вынужденном режиме, полезный отпуск по РД приравнивается к совокупному полезному отпуску (п.5).</t>
  </si>
  <si>
    <t xml:space="preserve"> - по факту указывается данные в соответствии с формой 46-ЭЭ.</t>
  </si>
  <si>
    <t xml:space="preserve">Генеральный директор</t>
  </si>
  <si>
    <t>М.П.</t>
  </si>
  <si>
    <t xml:space="preserve">&lt;Заместитель генерального директора по вопросам тарифообразования&gt;</t>
  </si>
  <si>
    <t xml:space="preserve">Начальник ПЭО</t>
  </si>
  <si>
    <t xml:space="preserve">Приложение 4</t>
  </si>
  <si>
    <t xml:space="preserve">Структура топлива станции Артемовская ТЭЦ АО "ДГК"</t>
  </si>
  <si>
    <t xml:space="preserve">в среднем за 3 года</t>
  </si>
  <si>
    <t xml:space="preserve">2026 (предложение станции)</t>
  </si>
  <si>
    <t xml:space="preserve">Выработка электроэнергии - всего</t>
  </si>
  <si>
    <t>1.1</t>
  </si>
  <si>
    <t xml:space="preserve">по теплофикационному циклу</t>
  </si>
  <si>
    <t>1.2</t>
  </si>
  <si>
    <t xml:space="preserve">по конденсационному циклу (выработка ГЭС и ГАЭС)</t>
  </si>
  <si>
    <t xml:space="preserve">Расход электроэнергии на собств. нужды (всего, включая произв. и хоз. нужды и потери на трансформаторах)</t>
  </si>
  <si>
    <t>2.1</t>
  </si>
  <si>
    <t xml:space="preserve">на производство электроэнергии</t>
  </si>
  <si>
    <t>2.1.1</t>
  </si>
  <si>
    <t xml:space="preserve">то же в % к выработке электроэнергии</t>
  </si>
  <si>
    <t>2.2</t>
  </si>
  <si>
    <t xml:space="preserve">на производство теплоэнергии</t>
  </si>
  <si>
    <t>2.2.1</t>
  </si>
  <si>
    <t xml:space="preserve">то же в кВтч/Гкал</t>
  </si>
  <si>
    <t>кВтч/Гкал</t>
  </si>
  <si>
    <t>2.3</t>
  </si>
  <si>
    <t xml:space="preserve">Расход электроэнергии на производственные и хозяйственне нужды </t>
  </si>
  <si>
    <t>2.3.1</t>
  </si>
  <si>
    <t>2.4</t>
  </si>
  <si>
    <t xml:space="preserve">Расход электроэнергии на потери в трансформаторах</t>
  </si>
  <si>
    <t>2.4.1</t>
  </si>
  <si>
    <t>3.1</t>
  </si>
  <si>
    <t>3.2</t>
  </si>
  <si>
    <t xml:space="preserve">по конденсационному циклу (отпуск с шин ГЭС и ГАЭС)</t>
  </si>
  <si>
    <t xml:space="preserve">Полезный отпуск электроэнергии в сеть </t>
  </si>
  <si>
    <t xml:space="preserve">кг/ Гкал</t>
  </si>
  <si>
    <t xml:space="preserve">Нормативный уд. расход усл.топлива на пр-во э/э</t>
  </si>
  <si>
    <t>г/кВтч</t>
  </si>
  <si>
    <t>5.1</t>
  </si>
  <si>
    <t>5.2</t>
  </si>
  <si>
    <t xml:space="preserve">по конденсационному циклу</t>
  </si>
  <si>
    <t xml:space="preserve">Выработка теплоэнергии</t>
  </si>
  <si>
    <t xml:space="preserve">Нормативный уд. расход усл.топлива на пр-во т/э</t>
  </si>
  <si>
    <t xml:space="preserve">Отпуск теплоэнергии на собств. нужды</t>
  </si>
  <si>
    <t xml:space="preserve">РАСХОД УСЛОВНОГО ТОПЛИВА</t>
  </si>
  <si>
    <t>тыс.тут</t>
  </si>
  <si>
    <t>9.1</t>
  </si>
  <si>
    <t xml:space="preserve">уголь всего, в том числе:</t>
  </si>
  <si>
    <t>9.1.0</t>
  </si>
  <si>
    <t>О</t>
  </si>
  <si>
    <t>9.1.1</t>
  </si>
  <si>
    <t>Ургальский</t>
  </si>
  <si>
    <t>9.1.2</t>
  </si>
  <si>
    <t>Тугнуйский</t>
  </si>
  <si>
    <t>9.1.3</t>
  </si>
  <si>
    <t>Липовецкий</t>
  </si>
  <si>
    <t>9.1.4</t>
  </si>
  <si>
    <t>Красноярский</t>
  </si>
  <si>
    <t>9.1.5</t>
  </si>
  <si>
    <t>Степной</t>
  </si>
  <si>
    <t>9.1.6</t>
  </si>
  <si>
    <t>Хакасский</t>
  </si>
  <si>
    <t>9.1.7</t>
  </si>
  <si>
    <t>Эльгинский</t>
  </si>
  <si>
    <t>9.1.8</t>
  </si>
  <si>
    <t xml:space="preserve">Промпродукт Г-0-50</t>
  </si>
  <si>
    <t>9.1.9</t>
  </si>
  <si>
    <t xml:space="preserve">Каменный Г</t>
  </si>
  <si>
    <t>9.1.10</t>
  </si>
  <si>
    <t xml:space="preserve">Каменный Д</t>
  </si>
  <si>
    <t>9.1.11</t>
  </si>
  <si>
    <t xml:space="preserve">Красноярский ДОМСШ</t>
  </si>
  <si>
    <t>9.1.12</t>
  </si>
  <si>
    <t xml:space="preserve">Кузбасский Д</t>
  </si>
  <si>
    <t>9.1.13</t>
  </si>
  <si>
    <t xml:space="preserve">Кузбасский ДР</t>
  </si>
  <si>
    <t>9.1.14</t>
  </si>
  <si>
    <t xml:space="preserve">Тугнуйский ДСШ</t>
  </si>
  <si>
    <t>9.1.15</t>
  </si>
  <si>
    <t xml:space="preserve">Ургальский ГОМСШ</t>
  </si>
  <si>
    <t>9.1.16</t>
  </si>
  <si>
    <t xml:space="preserve">Хакасский ДМС обогащенный</t>
  </si>
  <si>
    <t>9.1.17</t>
  </si>
  <si>
    <t xml:space="preserve">Хакасский ДМСШ обогащенный</t>
  </si>
  <si>
    <t>9.1.18</t>
  </si>
  <si>
    <t xml:space="preserve">Огоджинский Д</t>
  </si>
  <si>
    <t>9.1.19</t>
  </si>
  <si>
    <t xml:space="preserve">Кирбинский ДОМСШ</t>
  </si>
  <si>
    <t>9.1.20</t>
  </si>
  <si>
    <t xml:space="preserve">Каменный ГР</t>
  </si>
  <si>
    <t xml:space="preserve">Добавить разрез</t>
  </si>
  <si>
    <t>9.2</t>
  </si>
  <si>
    <t>мазут</t>
  </si>
  <si>
    <t>9.3</t>
  </si>
  <si>
    <t xml:space="preserve">газ всего, в том числе:</t>
  </si>
  <si>
    <t>9.3.1</t>
  </si>
  <si>
    <t xml:space="preserve">Газ лимитный</t>
  </si>
  <si>
    <t>9.3.2</t>
  </si>
  <si>
    <t xml:space="preserve">Газ сверхлимитный</t>
  </si>
  <si>
    <t>9.3.3</t>
  </si>
  <si>
    <t xml:space="preserve">Газ коммерческий</t>
  </si>
  <si>
    <t>9.4</t>
  </si>
  <si>
    <t xml:space="preserve">др.виды топлива</t>
  </si>
  <si>
    <t>9.4.0</t>
  </si>
  <si>
    <t xml:space="preserve">Добавить вид топлива</t>
  </si>
  <si>
    <t>9.5</t>
  </si>
  <si>
    <t xml:space="preserve">на производство э/э</t>
  </si>
  <si>
    <t>ДОЛЯ</t>
  </si>
  <si>
    <t>10.1.0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</si>
  <si>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</si>
  <si>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</si>
  <si>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</si>
  <si>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</si>
  <si>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</si>
  <si>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</si>
  <si>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</si>
  <si>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</si>
  <si>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</si>
  <si>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</si>
  <si>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</si>
  <si>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</si>
  <si>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</si>
  <si>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</si>
  <si>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</si>
  <si>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</si>
  <si>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10.1.17</t>
  </si>
  <si>
    <t>10.1.18</t>
  </si>
  <si>
    <t>10.1.19</t>
  </si>
  <si>
    <t>10.1.20</t>
  </si>
  <si>
    <t>10.3.1</t>
  </si>
  <si>
    <t>10.3.2</t>
  </si>
  <si>
    <t>10.3.3</t>
  </si>
  <si>
    <t>10.4.0</t>
  </si>
  <si>
    <t xml:space="preserve">ПЕРЕВОДНОЙ КОЭФФИЦИЕНТ</t>
  </si>
  <si>
    <t>11.1.0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</si>
  <si>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</si>
  <si>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</si>
  <si>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</si>
  <si>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</si>
  <si>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</si>
  <si>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</si>
  <si>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</si>
  <si>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</si>
  <si>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</si>
  <si>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</si>
  <si>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</si>
  <si>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</si>
  <si>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</si>
  <si>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</si>
  <si>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11.1.15</t>
  </si>
  <si>
    <t>11.1.16</t>
  </si>
  <si>
    <t>11.1.17</t>
  </si>
  <si>
    <t>11.1.18</t>
  </si>
  <si>
    <t>11.1.19</t>
  </si>
  <si>
    <t>11.1.20</t>
  </si>
  <si>
    <t>11.3</t>
  </si>
  <si>
    <t>11.3.1</t>
  </si>
  <si>
    <t>11.3.2</t>
  </si>
  <si>
    <t>11.3.3</t>
  </si>
  <si>
    <t>11.4</t>
  </si>
  <si>
    <t>11.4.0</t>
  </si>
  <si>
    <t xml:space="preserve">Приложение 6</t>
  </si>
  <si>
    <t xml:space="preserve">Затраты на оплату труда</t>
  </si>
  <si>
    <t xml:space="preserve">План (утв. органами регулирования)</t>
  </si>
  <si>
    <t>ЧИСЛЕННОСТЬ</t>
  </si>
  <si>
    <t xml:space="preserve">Нормативная численность, в том числе:</t>
  </si>
  <si>
    <t>чел.</t>
  </si>
  <si>
    <t>1.1.1</t>
  </si>
  <si>
    <t xml:space="preserve">привлеченный персонал</t>
  </si>
  <si>
    <t xml:space="preserve">Нормативная численность ППП</t>
  </si>
  <si>
    <t>1.2.1</t>
  </si>
  <si>
    <t xml:space="preserve">без привлеченного персонала</t>
  </si>
  <si>
    <t>1.3</t>
  </si>
  <si>
    <t xml:space="preserve">Фактическая численность</t>
  </si>
  <si>
    <t>1.3.1</t>
  </si>
  <si>
    <t xml:space="preserve">% отношения факта к нормативу</t>
  </si>
  <si>
    <t>1.4</t>
  </si>
  <si>
    <t xml:space="preserve">Численность на вводы по нормативу</t>
  </si>
  <si>
    <t>1.5</t>
  </si>
  <si>
    <t xml:space="preserve">Численность, принятая для расчёта</t>
  </si>
  <si>
    <t xml:space="preserve">СРЕДНЯЯ ЗАРПЛАТА</t>
  </si>
  <si>
    <t xml:space="preserve">Тарифная ставка рабочего 1-го разряда</t>
  </si>
  <si>
    <t>руб.</t>
  </si>
  <si>
    <t xml:space="preserve">Средняя ступень оплаты труда</t>
  </si>
  <si>
    <t xml:space="preserve">Тарифный коэффициент, соответствующий ступени по оплате труда</t>
  </si>
  <si>
    <t xml:space="preserve">Среднемесячная тарифная ставка ППП</t>
  </si>
  <si>
    <t>2.5</t>
  </si>
  <si>
    <t xml:space="preserve">Выплаты, связанные с режимом работы, с условиями труда 1 работника:</t>
  </si>
  <si>
    <t>2.5.1</t>
  </si>
  <si>
    <t xml:space="preserve">процент выплаты</t>
  </si>
  <si>
    <t>2.5.2</t>
  </si>
  <si>
    <t xml:space="preserve">сумма выплат</t>
  </si>
  <si>
    <t>2.6</t>
  </si>
  <si>
    <t xml:space="preserve">Текущее премирование:</t>
  </si>
  <si>
    <t>2.6.1</t>
  </si>
  <si>
    <t>2.6.2</t>
  </si>
  <si>
    <t>2.7</t>
  </si>
  <si>
    <t xml:space="preserve">Вознаграждение за выслугу лет:</t>
  </si>
  <si>
    <t>2.7.1</t>
  </si>
  <si>
    <t>2.7.2</t>
  </si>
  <si>
    <t>2.8</t>
  </si>
  <si>
    <t xml:space="preserve">Выплаты по итогам года:</t>
  </si>
  <si>
    <t>2.8.1</t>
  </si>
  <si>
    <t>2.8.2</t>
  </si>
  <si>
    <t>2.9</t>
  </si>
  <si>
    <t xml:space="preserve">Выплаты по районному коэффициенту и северные надбавки:</t>
  </si>
  <si>
    <t>2.9.1</t>
  </si>
  <si>
    <t>2.9.2</t>
  </si>
  <si>
    <t>Добавить</t>
  </si>
  <si>
    <t xml:space="preserve">ИТОГО среднемесячная оплата труда на 1 работника</t>
  </si>
  <si>
    <t xml:space="preserve">РАсчёт ФОТ (вкл. в расходы на производство продукции (услуг))</t>
  </si>
  <si>
    <t>4.1</t>
  </si>
  <si>
    <t xml:space="preserve">льготный проезд к месту отдыха</t>
  </si>
  <si>
    <t>4.2</t>
  </si>
  <si>
    <t xml:space="preserve">по постановлению N1206 от 3.11.94</t>
  </si>
  <si>
    <t>4.3</t>
  </si>
  <si>
    <t>прочие</t>
  </si>
  <si>
    <t>4.4</t>
  </si>
  <si>
    <t xml:space="preserve">ИТОГО средства на оплату труда ППП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</si>
</sst>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5">
    <font>
      <sz val="11.000000"/>
      <color theme="1"/>
      <name val="Calibri"/>
      <scheme val="minor"/>
    </font>
    <font>
      <u/>
      <sz val="9.000000"/>
      <color indexed="62"/>
      <name val="Tahoma"/>
    </font>
    <font>
      <b/>
      <sz val="14.000000"/>
      <name val="Franklin Gothic Medium"/>
    </font>
    <font>
      <b/>
      <sz val="9.000000"/>
      <name val="Tahoma"/>
    </font>
    <font>
      <sz val="9.000000"/>
      <name val="Tahoma"/>
    </font>
    <font>
      <sz val="10.000000"/>
      <name val="Arial Cyr"/>
    </font>
    <font>
      <sz val="11.000000"/>
      <color theme="1"/>
      <name val="Times New Roman"/>
    </font>
    <font>
      <b/>
      <sz val="14.000000"/>
      <name val="Times New Roman"/>
    </font>
    <font>
      <b/>
      <sz val="12.000000"/>
      <name val="Times New Roman"/>
    </font>
    <font>
      <sz val="10.000000"/>
      <name val="Times New Roman"/>
    </font>
    <font>
      <sz val="12.000000"/>
      <color theme="1"/>
      <name val="Times New Roman"/>
    </font>
    <font>
      <b/>
      <sz val="18.000000"/>
      <name val="Times New Roman"/>
    </font>
    <font>
      <sz val="12.000000"/>
      <name val="Times New Roman"/>
    </font>
    <font>
      <b/>
      <sz val="14.000000"/>
      <color theme="1"/>
      <name val="Times New Roman"/>
    </font>
    <font>
      <sz val="9.000000"/>
      <color indexed="65"/>
      <name val="Tahoma"/>
    </font>
    <font>
      <sz val="10.000000"/>
      <name val="Tahoma"/>
    </font>
    <font>
      <b/>
      <sz val="10.000000"/>
      <name val="Tahoma"/>
    </font>
    <font>
      <sz val="9.000000"/>
      <color indexed="55"/>
      <name val="Tahoma"/>
    </font>
    <font>
      <b/>
      <sz val="9.000000"/>
      <color indexed="65"/>
      <name val="Tahoma"/>
    </font>
    <font>
      <vertAlign val="superscript"/>
      <sz val="9.000000"/>
      <name val="Tahoma"/>
    </font>
    <font>
      <sz val="11.000000"/>
      <color indexed="55"/>
      <name val="Wingdings 2"/>
    </font>
    <font>
      <b/>
      <u/>
      <sz val="9.000000"/>
      <color indexed="4"/>
      <name val="Tahoma"/>
    </font>
    <font>
      <sz val="9.000000"/>
      <color indexed="62"/>
      <name val="Tahoma"/>
    </font>
    <font>
      <b/>
      <u/>
      <sz val="9.000000"/>
      <color indexed="65"/>
      <name val="Tahoma"/>
    </font>
    <font>
      <sz val="1.000000"/>
      <color indexed="65"/>
      <name val="Tahoma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22"/>
      </patternFill>
    </fill>
    <fill>
      <patternFill patternType="lightDown">
        <fgColor indexed="44"/>
        <bgColor indexed="44"/>
      </patternFill>
    </fill>
  </fills>
  <borders count="19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indexed="22"/>
      </top>
      <bottom style="thin">
        <color indexed="22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thin">
        <color indexed="22"/>
      </left>
      <right style="none"/>
      <top style="thin">
        <color indexed="22"/>
      </top>
      <bottom style="thin">
        <color indexed="22"/>
      </bottom>
      <diagonal style="none"/>
    </border>
    <border>
      <left style="none"/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thin">
        <color indexed="22"/>
      </left>
      <right style="none"/>
      <top style="thin">
        <color indexed="22"/>
      </top>
      <bottom style="none"/>
      <diagonal style="none"/>
    </border>
    <border>
      <left style="none"/>
      <right style="none"/>
      <top style="thin">
        <color indexed="22"/>
      </top>
      <bottom style="none"/>
      <diagonal style="none"/>
    </border>
    <border>
      <left style="none"/>
      <right style="thin">
        <color indexed="22"/>
      </right>
      <top style="thin">
        <color indexed="22"/>
      </top>
      <bottom style="none"/>
      <diagonal style="none"/>
    </border>
  </borders>
  <cellStyleXfs count="11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0" borderId="0" numFmtId="0" applyNumberFormat="1" applyFont="1" applyFill="1" applyBorder="0">
      <alignment horizontal="center" vertical="center" wrapText="1"/>
    </xf>
    <xf fontId="3" fillId="0" borderId="1" numFmtId="0" applyNumberFormat="1" applyFont="1" applyFill="1" applyBorder="0">
      <alignment horizontal="center" vertical="center" wrapText="1"/>
    </xf>
    <xf fontId="4" fillId="2" borderId="2" numFmtId="4" applyNumberFormat="1" applyFont="1" applyFill="1" applyBorder="0">
      <alignment horizontal="right"/>
    </xf>
    <xf fontId="4" fillId="0" borderId="0" numFmtId="49" applyNumberFormat="1" applyFont="1" applyFill="1" applyBorder="0">
      <alignment vertical="top"/>
    </xf>
    <xf fontId="5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49" applyNumberFormat="1" applyFont="1" applyFill="1" applyBorder="0">
      <alignment vertical="top"/>
    </xf>
    <xf fontId="4" fillId="3" borderId="0" numFmtId="4" applyNumberFormat="1" applyFont="1" applyFill="1" applyBorder="0">
      <alignment horizontal="right"/>
    </xf>
    <xf fontId="4" fillId="3" borderId="2" numFmtId="4" applyNumberFormat="1" applyFont="0" applyFill="1" applyBorder="0">
      <alignment horizontal="right"/>
    </xf>
  </cellStyleXfs>
  <cellXfs count="145">
    <xf fontId="0" fillId="0" borderId="0" numFmtId="0" xfId="0"/>
    <xf fontId="6" fillId="0" borderId="0" numFmtId="0" xfId="0" applyFont="1"/>
    <xf fontId="7" fillId="0" borderId="0" numFmtId="0" xfId="0" applyFont="1" applyAlignment="1">
      <alignment horizontal="center" wrapText="1"/>
    </xf>
    <xf fontId="6" fillId="0" borderId="0" numFmtId="0" xfId="0" applyFont="1" applyAlignment="1">
      <alignment wrapText="1"/>
    </xf>
    <xf fontId="8" fillId="0" borderId="3" numFmtId="0" xfId="0" applyFont="1" applyBorder="1" applyAlignment="1">
      <alignment horizontal="center" wrapText="1"/>
    </xf>
    <xf fontId="9" fillId="0" borderId="0" numFmtId="0" xfId="0" applyFont="1" applyAlignment="1">
      <alignment horizontal="center" wrapText="1"/>
    </xf>
    <xf fontId="9" fillId="0" borderId="0" numFmtId="0" xfId="0" applyFont="1" applyAlignment="1">
      <alignment wrapText="1"/>
    </xf>
    <xf fontId="10" fillId="0" borderId="0" numFmtId="0" xfId="0" applyFont="1"/>
    <xf fontId="11" fillId="0" borderId="0" numFmtId="0" xfId="0" applyFont="1" applyAlignment="1">
      <alignment horizontal="center" wrapText="1"/>
    </xf>
    <xf fontId="10" fillId="0" borderId="0" numFmtId="0" xfId="0" applyFont="1" applyAlignment="1">
      <alignment wrapText="1"/>
    </xf>
    <xf fontId="12" fillId="0" borderId="0" numFmtId="0" xfId="0" applyFont="1" applyAlignment="1">
      <alignment wrapText="1"/>
    </xf>
    <xf fontId="8" fillId="0" borderId="0" numFmtId="0" xfId="0" applyFont="1" applyAlignment="1">
      <alignment wrapText="1"/>
    </xf>
    <xf fontId="6" fillId="0" borderId="3" numFmtId="0" xfId="0" applyFont="1" applyBorder="1" applyAlignment="1">
      <alignment wrapText="1"/>
    </xf>
    <xf fontId="6" fillId="0" borderId="3" numFmtId="0" xfId="0" applyFont="1" applyBorder="1"/>
    <xf fontId="12" fillId="0" borderId="2" numFmtId="0" xfId="0" applyFont="1" applyBorder="1" applyAlignment="1">
      <alignment horizontal="center" vertical="top" wrapText="1"/>
    </xf>
    <xf fontId="12" fillId="0" borderId="2" numFmtId="0" xfId="0" applyFont="1" applyBorder="1" applyAlignment="1">
      <alignment horizontal="left" vertical="top" wrapText="1"/>
    </xf>
    <xf fontId="6" fillId="0" borderId="2" numFmtId="4" xfId="0" applyNumberFormat="1" applyFont="1" applyBorder="1" applyAlignment="1">
      <alignment horizontal="center" vertical="top" wrapText="1"/>
    </xf>
    <xf fontId="6" fillId="0" borderId="2" numFmtId="0" xfId="0" applyFont="1" applyBorder="1" applyAlignment="1">
      <alignment horizontal="left" vertical="top" wrapText="1"/>
    </xf>
    <xf fontId="6" fillId="0" borderId="2" numFmtId="0" xfId="0" applyFont="1" applyBorder="1" applyAlignment="1">
      <alignment horizontal="center" vertical="top" wrapText="1"/>
    </xf>
    <xf fontId="6" fillId="0" borderId="4" numFmtId="0" xfId="0" applyFont="1" applyBorder="1" applyAlignment="1">
      <alignment horizontal="center" vertical="top" wrapText="1"/>
    </xf>
    <xf fontId="6" fillId="0" borderId="5" numFmtId="0" xfId="0" applyFont="1" applyBorder="1" applyAlignment="1">
      <alignment horizontal="center" vertical="top" wrapText="1"/>
    </xf>
    <xf fontId="6" fillId="0" borderId="2" numFmtId="3" xfId="0" applyNumberFormat="1" applyFont="1" applyBorder="1" applyAlignment="1">
      <alignment horizontal="center" vertical="top" wrapText="1"/>
    </xf>
    <xf fontId="6" fillId="0" borderId="2" numFmtId="3" xfId="0" applyNumberFormat="1" applyFont="1" applyBorder="1" applyAlignment="1">
      <alignment horizontal="left" vertical="top" wrapText="1"/>
    </xf>
    <xf fontId="12" fillId="0" borderId="6" numFmtId="0" xfId="0" applyFont="1" applyBorder="1" applyAlignment="1">
      <alignment horizontal="center" vertical="top" wrapText="1"/>
    </xf>
    <xf fontId="12" fillId="0" borderId="7" numFmtId="0" xfId="0" applyFont="1" applyBorder="1" applyAlignment="1">
      <alignment horizontal="center" vertical="top" wrapText="1"/>
    </xf>
    <xf fontId="6" fillId="0" borderId="2" numFmtId="0" xfId="0" applyFont="1" applyBorder="1"/>
    <xf fontId="1" fillId="0" borderId="2" numFmtId="0" xfId="1" applyFont="1" applyBorder="1" applyAlignment="1" applyProtection="1">
      <alignment wrapText="1"/>
    </xf>
    <xf fontId="12" fillId="0" borderId="0" numFmtId="0" xfId="0" applyFont="1"/>
    <xf fontId="0" fillId="0" borderId="0" numFmtId="0" xfId="0"/>
    <xf fontId="0" fillId="0" borderId="0" numFmtId="0" xfId="0" applyAlignment="1">
      <alignment wrapText="1"/>
    </xf>
    <xf fontId="13" fillId="0" borderId="0" numFmtId="0" xfId="0" applyFont="1"/>
    <xf fontId="12" fillId="0" borderId="8" numFmtId="0" xfId="0" applyFont="1" applyBorder="1" applyAlignment="1">
      <alignment horizontal="center" vertical="top" wrapText="1"/>
    </xf>
    <xf fontId="12" fillId="0" borderId="8" numFmtId="0" xfId="0" applyFont="1" applyBorder="1" applyAlignment="1">
      <alignment horizontal="left" vertical="top" wrapText="1"/>
    </xf>
    <xf fontId="0" fillId="0" borderId="8" numFmtId="0" xfId="0" applyBorder="1" applyAlignment="1">
      <alignment horizontal="left" vertical="top" wrapText="1"/>
    </xf>
    <xf fontId="0" fillId="0" borderId="8" numFmtId="4" xfId="0" applyNumberFormat="1" applyBorder="1" applyAlignment="1">
      <alignment horizontal="center" vertical="top" wrapText="1"/>
    </xf>
    <xf fontId="0" fillId="0" borderId="0" numFmtId="4" xfId="0" applyNumberFormat="1"/>
    <xf fontId="12" fillId="0" borderId="8" numFmtId="0" xfId="0" applyFont="1" applyBorder="1" applyAlignment="1">
      <alignment horizontal="left" indent="1" vertical="top" wrapText="1"/>
    </xf>
    <xf fontId="4" fillId="0" borderId="0" numFmtId="0" xfId="6" applyFont="1" applyAlignment="1" applyProtection="1">
      <alignment vertical="center"/>
    </xf>
    <xf fontId="14" fillId="0" borderId="0" numFmtId="0" xfId="6" applyFont="1" applyAlignment="1" applyProtection="1">
      <alignment vertical="center"/>
    </xf>
    <xf fontId="4" fillId="0" borderId="0" numFmtId="0" xfId="6" applyFont="1" applyAlignment="1" applyProtection="1">
      <alignment vertical="center" wrapText="1"/>
    </xf>
    <xf fontId="1" fillId="0" borderId="0" numFmtId="0" xfId="1" applyFont="1" applyAlignment="1" applyProtection="1">
      <alignment horizontal="left" indent="1" vertical="center"/>
    </xf>
    <xf fontId="4" fillId="0" borderId="0" numFmtId="0" xfId="6" applyFont="1" applyAlignment="1" applyProtection="1">
      <alignment horizontal="left" indent="1" vertical="center"/>
    </xf>
    <xf fontId="14" fillId="0" borderId="0" numFmtId="0" xfId="6" applyFont="1" applyAlignment="1" applyProtection="1">
      <alignment horizontal="left" indent="1" vertical="center"/>
    </xf>
    <xf fontId="4" fillId="0" borderId="0" numFmtId="0" xfId="6" applyFont="1" applyAlignment="1" applyProtection="1">
      <alignment horizontal="left" indent="1" vertical="center" wrapText="1"/>
    </xf>
    <xf fontId="4" fillId="0" borderId="0" numFmtId="0" xfId="6" applyFont="1" applyAlignment="1" applyProtection="1">
      <alignment horizontal="right" vertical="center"/>
    </xf>
    <xf fontId="15" fillId="0" borderId="9" numFmtId="0" xfId="2" applyFont="1" applyBorder="1" applyAlignment="1" applyProtection="1">
      <alignment horizontal="left" indent="1" vertical="center" wrapText="1"/>
    </xf>
    <xf fontId="16" fillId="0" borderId="0" numFmtId="0" xfId="2" applyFont="1" applyAlignment="1" applyProtection="1">
      <alignment horizontal="center" vertical="center" wrapText="1"/>
    </xf>
    <xf fontId="4" fillId="0" borderId="10" numFmtId="0" xfId="3" applyFont="1" applyBorder="1" applyAlignment="1" applyProtection="1">
      <alignment horizontal="center" vertical="center" wrapText="1"/>
    </xf>
    <xf fontId="4" fillId="0" borderId="10" numFmtId="1" xfId="3" applyNumberFormat="1" applyFont="1" applyBorder="1" applyAlignment="1" applyProtection="1">
      <alignment horizontal="center" vertical="center" wrapText="1"/>
    </xf>
    <xf fontId="17" fillId="0" borderId="0" numFmtId="49" xfId="5" applyNumberFormat="1" applyFont="1" applyAlignment="1" applyProtection="1">
      <alignment horizontal="center" vertical="center"/>
    </xf>
    <xf fontId="4" fillId="0" borderId="11" numFmtId="0" xfId="6" applyFont="1" applyBorder="1" applyAlignment="1" applyProtection="1">
      <alignment vertical="center"/>
    </xf>
    <xf fontId="4" fillId="0" borderId="12" numFmtId="0" xfId="6" applyFont="1" applyBorder="1" applyAlignment="1" applyProtection="1">
      <alignment vertical="center" wrapText="1"/>
    </xf>
    <xf fontId="14" fillId="0" borderId="12" numFmtId="0" xfId="6" applyFont="1" applyBorder="1" applyAlignment="1" applyProtection="1">
      <alignment vertical="center" wrapText="1"/>
    </xf>
    <xf fontId="4" fillId="0" borderId="12" numFmtId="0" xfId="6" applyFont="1" applyBorder="1" applyAlignment="1" applyProtection="1">
      <alignment vertical="center"/>
    </xf>
    <xf fontId="4" fillId="0" borderId="13" numFmtId="0" xfId="6" applyFont="1" applyBorder="1" applyAlignment="1" applyProtection="1">
      <alignment vertical="center"/>
    </xf>
    <xf fontId="4" fillId="0" borderId="10" numFmtId="49" xfId="6" applyNumberFormat="1" applyFont="1" applyBorder="1" applyAlignment="1" applyProtection="1">
      <alignment horizontal="center" vertical="center"/>
    </xf>
    <xf fontId="4" fillId="0" borderId="10" numFmtId="0" xfId="6" applyFont="1" applyBorder="1" applyAlignment="1" applyProtection="1">
      <alignment vertical="center" wrapText="1"/>
    </xf>
    <xf fontId="14" fillId="0" borderId="10" numFmtId="0" xfId="6" applyFont="1" applyBorder="1" applyAlignment="1" applyProtection="1">
      <alignment vertical="center" wrapText="1"/>
    </xf>
    <xf fontId="4" fillId="3" borderId="10" numFmtId="4" xfId="9" applyNumberFormat="1" applyFont="1" applyFill="1" applyBorder="1" applyAlignment="1" applyProtection="1">
      <alignment horizontal="right" vertical="center"/>
    </xf>
    <xf fontId="3" fillId="0" borderId="10" numFmtId="0" xfId="6" applyFont="1" applyBorder="1" applyAlignment="1" applyProtection="1">
      <alignment vertical="center" wrapText="1"/>
    </xf>
    <xf fontId="3" fillId="3" borderId="10" numFmtId="4" xfId="9" applyNumberFormat="1" applyFont="1" applyFill="1" applyBorder="1" applyAlignment="1" applyProtection="1">
      <alignment horizontal="right" vertical="center"/>
    </xf>
    <xf fontId="4" fillId="0" borderId="10" numFmtId="0" xfId="6" applyFont="1" applyBorder="1" applyAlignment="1" applyProtection="1">
      <alignment horizontal="left" indent="1" vertical="center" wrapText="1"/>
    </xf>
    <xf fontId="4" fillId="0" borderId="10" numFmtId="0" xfId="6" applyFont="1" applyBorder="1" applyAlignment="1" applyProtection="1">
      <alignment horizontal="left" indent="2" vertical="center" wrapText="1"/>
    </xf>
    <xf fontId="4" fillId="3" borderId="10" numFmtId="4" xfId="10" applyNumberFormat="1" applyFont="1" applyFill="1" applyBorder="1" applyAlignment="1" applyProtection="1">
      <alignment horizontal="right" vertical="center"/>
    </xf>
    <xf fontId="4" fillId="0" borderId="10" numFmtId="4" xfId="6" applyNumberFormat="1" applyFont="1" applyBorder="1" applyAlignment="1" applyProtection="1">
      <alignment horizontal="right" vertical="center"/>
    </xf>
    <xf fontId="4" fillId="0" borderId="10" numFmtId="0" xfId="6" applyFont="1" applyBorder="1" applyAlignment="1" applyProtection="1">
      <alignment vertical="center"/>
    </xf>
    <xf fontId="4" fillId="2" borderId="10" numFmtId="4" xfId="10" applyNumberFormat="1" applyFont="1" applyFill="1" applyBorder="1" applyAlignment="1" applyProtection="1">
      <alignment horizontal="right" vertical="center"/>
      <protection locked="0"/>
    </xf>
    <xf fontId="4" fillId="2" borderId="10" numFmtId="4" xfId="6" applyNumberFormat="1" applyFont="1" applyFill="1" applyBorder="1" applyAlignment="1" applyProtection="1">
      <alignment horizontal="right" vertical="center"/>
      <protection locked="0"/>
    </xf>
    <xf fontId="4" fillId="2" borderId="10" numFmtId="4" xfId="4" applyNumberFormat="1" applyFont="1" applyFill="1" applyBorder="1" applyAlignment="1" applyProtection="1">
      <alignment horizontal="right" vertical="center"/>
      <protection locked="0"/>
    </xf>
    <xf fontId="4" fillId="3" borderId="10" numFmtId="4" xfId="6" applyNumberFormat="1" applyFont="1" applyFill="1" applyBorder="1" applyAlignment="1" applyProtection="1">
      <alignment vertical="center"/>
    </xf>
    <xf fontId="3" fillId="0" borderId="10" numFmtId="49" xfId="6" applyNumberFormat="1" applyFont="1" applyBorder="1" applyAlignment="1" applyProtection="1">
      <alignment horizontal="center" vertical="center"/>
    </xf>
    <xf fontId="18" fillId="0" borderId="10" numFmtId="0" xfId="6" applyFont="1" applyBorder="1" applyAlignment="1" applyProtection="1">
      <alignment vertical="center" wrapText="1"/>
    </xf>
    <xf fontId="4" fillId="2" borderId="10" numFmtId="4" xfId="9" applyNumberFormat="1" applyFont="1" applyFill="1" applyBorder="1" applyAlignment="1" applyProtection="1">
      <alignment horizontal="right" vertical="center"/>
      <protection locked="0"/>
    </xf>
    <xf fontId="4" fillId="0" borderId="10" numFmtId="4" xfId="9" applyNumberFormat="1" applyFont="1" applyBorder="1" applyAlignment="1" applyProtection="1">
      <alignment horizontal="right" vertical="center"/>
    </xf>
    <xf fontId="3" fillId="0" borderId="0" numFmtId="0" xfId="6" applyFont="1" applyAlignment="1" applyProtection="1">
      <alignment vertical="center"/>
    </xf>
    <xf fontId="3" fillId="3" borderId="10" numFmtId="4" xfId="10" applyNumberFormat="1" applyFont="1" applyFill="1" applyBorder="1" applyAlignment="1" applyProtection="1">
      <alignment horizontal="right" vertical="center"/>
    </xf>
    <xf fontId="4" fillId="0" borderId="10" numFmtId="0" xfId="6" applyFont="1" applyBorder="1" applyAlignment="1" applyProtection="1">
      <alignment horizontal="right" vertical="center"/>
    </xf>
    <xf fontId="4" fillId="2" borderId="10" numFmtId="1" xfId="4" applyNumberFormat="1" applyFont="1" applyFill="1" applyBorder="1" applyAlignment="1" applyProtection="1">
      <alignment horizontal="right" vertical="center"/>
      <protection locked="0"/>
    </xf>
    <xf fontId="4" fillId="0" borderId="10" numFmtId="0" xfId="6" applyFont="1" applyBorder="1" applyAlignment="1" applyProtection="1">
      <alignment horizontal="left" vertical="center" wrapText="1"/>
    </xf>
    <xf fontId="4" fillId="3" borderId="10" numFmtId="4" xfId="6" applyNumberFormat="1" applyFont="1" applyFill="1" applyBorder="1" applyAlignment="1" applyProtection="1">
      <alignment horizontal="right" vertical="center"/>
    </xf>
    <xf fontId="4" fillId="3" borderId="10" numFmtId="4" xfId="4" applyNumberFormat="1" applyFont="1" applyFill="1" applyBorder="1" applyAlignment="1" applyProtection="1">
      <alignment horizontal="right" vertical="center"/>
    </xf>
    <xf fontId="19" fillId="0" borderId="0" numFmtId="0" xfId="6" applyFont="1" applyAlignment="1" applyProtection="1">
      <alignment horizontal="right" vertical="center" wrapText="1"/>
    </xf>
    <xf fontId="4" fillId="0" borderId="0" numFmtId="0" xfId="6" applyFont="1" applyAlignment="1" applyProtection="1" quotePrefix="1">
      <alignment horizontal="left" shrinkToFit="1" vertical="center" wrapText="1"/>
    </xf>
    <xf fontId="4" fillId="0" borderId="0" numFmtId="0" xfId="6" applyFont="1" applyAlignment="1" applyProtection="1">
      <alignment horizontal="left" shrinkToFit="1" vertical="center" wrapText="1"/>
    </xf>
    <xf fontId="4" fillId="0" borderId="0" numFmtId="0" xfId="6" applyFont="1" applyAlignment="1" applyProtection="1">
      <alignment horizontal="center" vertical="center"/>
    </xf>
    <xf fontId="4" fillId="0" borderId="0" numFmtId="0" xfId="6" applyFont="1" applyAlignment="1" applyProtection="1" quotePrefix="1">
      <alignment vertical="center" wrapText="1"/>
    </xf>
    <xf fontId="19" fillId="0" borderId="0" numFmtId="0" xfId="6" applyFont="1" applyAlignment="1" applyProtection="1">
      <alignment horizontal="right" vertical="center"/>
    </xf>
    <xf fontId="4" fillId="0" borderId="0" numFmtId="49" xfId="8" applyNumberFormat="1" applyFont="1" applyAlignment="1" applyProtection="1">
      <alignment vertical="center"/>
    </xf>
    <xf fontId="14" fillId="0" borderId="0" numFmtId="49" xfId="8" applyNumberFormat="1" applyFont="1" applyAlignment="1" applyProtection="1">
      <alignment vertical="center"/>
    </xf>
    <xf fontId="14" fillId="0" borderId="0" numFmtId="0" xfId="8" applyFont="1" applyAlignment="1" applyProtection="1">
      <alignment vertical="center"/>
    </xf>
    <xf fontId="4" fillId="0" borderId="0" numFmtId="0" xfId="8" applyFont="1" applyAlignment="1" applyProtection="1">
      <alignment horizontal="right" vertical="center"/>
    </xf>
    <xf fontId="14" fillId="0" borderId="0" numFmtId="49" xfId="8" applyNumberFormat="1" applyFont="1" applyAlignment="1" applyProtection="1">
      <alignment horizontal="right" vertical="center"/>
    </xf>
    <xf fontId="15" fillId="0" borderId="10" numFmtId="0" xfId="8" applyFont="1" applyBorder="1" applyAlignment="1" applyProtection="1">
      <alignment horizontal="left" vertical="center" wrapText="1"/>
    </xf>
    <xf fontId="16" fillId="0" borderId="0" numFmtId="49" xfId="8" applyNumberFormat="1" applyFont="1" applyAlignment="1" applyProtection="1">
      <alignment horizontal="center" vertical="center" wrapText="1"/>
    </xf>
    <xf fontId="4" fillId="0" borderId="0" numFmtId="49" xfId="8" applyNumberFormat="1" applyFont="1" applyAlignment="1" applyProtection="1">
      <alignment horizontal="center" vertical="center"/>
    </xf>
    <xf fontId="17" fillId="0" borderId="0" numFmtId="0" xfId="3" applyFont="1" applyAlignment="1" applyProtection="1">
      <alignment horizontal="center" vertical="center" wrapText="1"/>
    </xf>
    <xf fontId="3" fillId="4" borderId="10" numFmtId="49" xfId="8" applyNumberFormat="1" applyFont="1" applyFill="1" applyBorder="1" applyAlignment="1" applyProtection="1">
      <alignment horizontal="center" vertical="center"/>
    </xf>
    <xf fontId="3" fillId="4" borderId="10" numFmtId="49" xfId="8" applyNumberFormat="1" applyFont="1" applyFill="1" applyBorder="1" applyAlignment="1" applyProtection="1">
      <alignment vertical="center" wrapText="1"/>
    </xf>
    <xf fontId="4" fillId="0" borderId="10" numFmtId="49" xfId="8" applyNumberFormat="1" applyFont="1" applyBorder="1" applyAlignment="1" applyProtection="1">
      <alignment horizontal="left" vertical="center"/>
    </xf>
    <xf fontId="4" fillId="3" borderId="10" numFmtId="4" xfId="8" applyNumberFormat="1" applyFont="1" applyFill="1" applyBorder="1" applyAlignment="1" applyProtection="1">
      <alignment vertical="center"/>
    </xf>
    <xf fontId="4" fillId="0" borderId="10" numFmtId="49" xfId="8" applyNumberFormat="1" applyFont="1" applyBorder="1" applyAlignment="1" applyProtection="1">
      <alignment horizontal="center" vertical="center"/>
    </xf>
    <xf fontId="4" fillId="0" borderId="10" numFmtId="49" xfId="8" applyNumberFormat="1" applyFont="1" applyBorder="1" applyAlignment="1" applyProtection="1">
      <alignment horizontal="left" indent="1" vertical="center" wrapText="1"/>
    </xf>
    <xf fontId="4" fillId="2" borderId="10" numFmtId="4" xfId="8" applyNumberFormat="1" applyFont="1" applyFill="1" applyBorder="1" applyAlignment="1" applyProtection="1">
      <alignment vertical="center"/>
      <protection locked="0"/>
    </xf>
    <xf fontId="4" fillId="0" borderId="10" numFmtId="49" xfId="8" applyNumberFormat="1" applyFont="1" applyBorder="1" applyAlignment="1" applyProtection="1">
      <alignment horizontal="left" indent="2" vertical="center" wrapText="1"/>
    </xf>
    <xf fontId="4" fillId="0" borderId="10" numFmtId="4" xfId="9" applyNumberFormat="1" applyFont="1" applyBorder="1" applyAlignment="1" applyProtection="1">
      <alignment horizontal="left" vertical="center"/>
    </xf>
    <xf fontId="3" fillId="4" borderId="10" numFmtId="49" xfId="8" applyNumberFormat="1" applyFont="1" applyFill="1" applyBorder="1" applyAlignment="1" applyProtection="1">
      <alignment vertical="center"/>
    </xf>
    <xf fontId="4" fillId="0" borderId="10" numFmtId="49" xfId="8" applyNumberFormat="1" applyFont="1" applyBorder="1" applyAlignment="1" applyProtection="1">
      <alignment horizontal="center" vertical="center" wrapText="1"/>
    </xf>
    <xf fontId="4" fillId="0" borderId="10" numFmtId="0" xfId="8" applyFont="1" applyBorder="1" applyAlignment="1" applyProtection="1">
      <alignment horizontal="left" indent="1" vertical="center" wrapText="1"/>
    </xf>
    <xf fontId="4" fillId="0" borderId="10" numFmtId="2" xfId="4" applyNumberFormat="1" applyFont="1" applyBorder="1" applyAlignment="1" applyProtection="1">
      <alignment horizontal="right" vertical="center"/>
    </xf>
    <xf fontId="4" fillId="0" borderId="0" numFmtId="49" xfId="8" applyNumberFormat="1" applyFont="1" applyAlignment="1" applyProtection="1">
      <alignment vertical="center" wrapText="1"/>
    </xf>
    <xf fontId="20" fillId="0" borderId="0" numFmtId="49" xfId="8" applyNumberFormat="1" applyFont="1" applyAlignment="1" applyProtection="1">
      <alignment horizontal="center" vertical="center" wrapText="1"/>
    </xf>
    <xf fontId="4" fillId="3" borderId="10" numFmtId="0" xfId="8" applyFont="1" applyFill="1" applyBorder="1" applyAlignment="1" applyProtection="1">
      <alignment horizontal="left" indent="2" vertical="center" wrapText="1"/>
    </xf>
    <xf fontId="4" fillId="0" borderId="10" numFmtId="49" xfId="8" applyNumberFormat="1" applyFont="1" applyBorder="1" applyAlignment="1" applyProtection="1">
      <alignment horizontal="left" vertical="center" wrapText="1"/>
    </xf>
    <xf fontId="4" fillId="2" borderId="10" numFmtId="4" xfId="4" applyNumberFormat="1" applyFont="1" applyFill="1" applyBorder="1" applyAlignment="1" applyProtection="1">
      <alignment horizontal="right" vertical="center" wrapText="1"/>
      <protection locked="0"/>
    </xf>
    <xf fontId="4" fillId="3" borderId="10" numFmtId="4" xfId="9" applyNumberFormat="1" applyFont="1" applyFill="1" applyBorder="1" applyAlignment="1" applyProtection="1">
      <alignment horizontal="right" vertical="center" wrapText="1"/>
    </xf>
    <xf fontId="21" fillId="5" borderId="14" numFmtId="49" xfId="8" applyNumberFormat="1" applyFont="1" applyFill="1" applyBorder="1" applyAlignment="1" applyProtection="1">
      <alignment horizontal="center" vertical="center"/>
    </xf>
    <xf fontId="22" fillId="5" borderId="9" numFmtId="0" xfId="1" applyFont="1" applyFill="1" applyBorder="1" applyAlignment="1" applyProtection="1">
      <alignment horizontal="left" indent="2" vertical="center"/>
    </xf>
    <xf fontId="21" fillId="5" borderId="9" numFmtId="49" xfId="8" applyNumberFormat="1" applyFont="1" applyFill="1" applyBorder="1" applyAlignment="1" applyProtection="1">
      <alignment horizontal="left" vertical="center"/>
    </xf>
    <xf fontId="21" fillId="5" borderId="9" numFmtId="49" xfId="8" applyNumberFormat="1" applyFont="1" applyFill="1" applyBorder="1" applyAlignment="1" applyProtection="1">
      <alignment horizontal="center" vertical="center"/>
    </xf>
    <xf fontId="21" fillId="5" borderId="15" numFmtId="49" xfId="8" applyNumberFormat="1" applyFont="1" applyFill="1" applyBorder="1" applyAlignment="1" applyProtection="1">
      <alignment horizontal="center" vertical="center"/>
    </xf>
    <xf fontId="4" fillId="0" borderId="10" numFmtId="0" xfId="8" applyFont="1" applyBorder="1" applyAlignment="1" applyProtection="1">
      <alignment horizontal="left" indent="2" vertical="center" wrapText="1"/>
    </xf>
    <xf fontId="4" fillId="0" borderId="10" numFmtId="49" xfId="8" applyNumberFormat="1" applyFont="1" applyBorder="1" applyAlignment="1" applyProtection="1">
      <alignment horizontal="left" indent="1" vertical="center"/>
    </xf>
    <xf fontId="4" fillId="3" borderId="10" numFmtId="4" xfId="4" applyNumberFormat="1" applyFont="1" applyFill="1" applyBorder="1" applyAlignment="1" applyProtection="1">
      <alignment horizontal="right" vertical="center" wrapText="1"/>
    </xf>
    <xf fontId="23" fillId="5" borderId="9" numFmtId="49" xfId="8" applyNumberFormat="1" applyFont="1" applyFill="1" applyBorder="1" applyAlignment="1" applyProtection="1">
      <alignment horizontal="center" vertical="center"/>
    </xf>
    <xf fontId="24" fillId="5" borderId="9" numFmtId="4" xfId="9" applyNumberFormat="1" applyFont="1" applyFill="1" applyBorder="1" applyAlignment="1" applyProtection="1">
      <alignment horizontal="right" vertical="center"/>
    </xf>
    <xf fontId="23" fillId="5" borderId="15" numFmtId="49" xfId="8" applyNumberFormat="1" applyFont="1" applyFill="1" applyBorder="1" applyAlignment="1" applyProtection="1">
      <alignment horizontal="center" vertical="center"/>
    </xf>
    <xf fontId="4" fillId="0" borderId="10" numFmtId="49" xfId="8" applyNumberFormat="1" applyFont="1" applyBorder="1" applyAlignment="1" applyProtection="1">
      <alignment vertical="center"/>
    </xf>
    <xf fontId="21" fillId="5" borderId="16" numFmtId="49" xfId="8" applyNumberFormat="1" applyFont="1" applyFill="1" applyBorder="1" applyAlignment="1" applyProtection="1">
      <alignment horizontal="center" vertical="center"/>
    </xf>
    <xf fontId="22" fillId="5" borderId="17" numFmtId="0" xfId="1" applyFont="1" applyFill="1" applyBorder="1" applyAlignment="1" applyProtection="1">
      <alignment horizontal="left" indent="2" vertical="center"/>
    </xf>
    <xf fontId="21" fillId="5" borderId="17" numFmtId="49" xfId="8" applyNumberFormat="1" applyFont="1" applyFill="1" applyBorder="1" applyAlignment="1" applyProtection="1">
      <alignment horizontal="left" vertical="center"/>
    </xf>
    <xf fontId="21" fillId="5" borderId="17" numFmtId="49" xfId="8" applyNumberFormat="1" applyFont="1" applyFill="1" applyBorder="1" applyAlignment="1" applyProtection="1">
      <alignment horizontal="center" vertical="center"/>
    </xf>
    <xf fontId="24" fillId="5" borderId="17" numFmtId="4" xfId="9" applyNumberFormat="1" applyFont="1" applyFill="1" applyBorder="1" applyAlignment="1" applyProtection="1">
      <alignment horizontal="right" vertical="center"/>
    </xf>
    <xf fontId="21" fillId="5" borderId="18" numFmtId="49" xfId="8" applyNumberFormat="1" applyFont="1" applyFill="1" applyBorder="1" applyAlignment="1" applyProtection="1">
      <alignment horizontal="center" vertical="center"/>
    </xf>
    <xf fontId="15" fillId="0" borderId="0" numFmtId="0" xfId="6" applyFont="1" applyAlignment="1" applyProtection="1">
      <alignment vertical="center"/>
    </xf>
    <xf fontId="3" fillId="0" borderId="10" numFmtId="0" xfId="6" applyFont="1" applyBorder="1" applyAlignment="1" applyProtection="1">
      <alignment horizontal="left" indent="1" vertical="center" wrapText="1"/>
    </xf>
    <xf fontId="3" fillId="0" borderId="10" numFmtId="0" xfId="6" applyFont="1" applyBorder="1" applyAlignment="1" applyProtection="1">
      <alignment vertical="center"/>
    </xf>
    <xf fontId="3" fillId="2" borderId="10" numFmtId="4" xfId="4" applyNumberFormat="1" applyFont="1" applyFill="1" applyBorder="1" applyAlignment="1" applyProtection="1">
      <alignment horizontal="right" vertical="center"/>
      <protection locked="0"/>
    </xf>
    <xf fontId="14" fillId="0" borderId="0" numFmtId="49" xfId="6" applyNumberFormat="1" applyFont="1" applyAlignment="1" applyProtection="1">
      <alignment horizontal="center" vertical="center"/>
    </xf>
    <xf fontId="0" fillId="0" borderId="10" numFmtId="49" xfId="6" applyNumberFormat="1" applyBorder="1" applyAlignment="1" applyProtection="1">
      <alignment horizontal="center" vertical="center"/>
    </xf>
    <xf fontId="4" fillId="0" borderId="10" numFmtId="0" xfId="6" applyFont="1" applyBorder="1" applyAlignment="1" applyProtection="1">
      <alignment horizontal="center" vertical="center"/>
    </xf>
    <xf fontId="4" fillId="0" borderId="10" numFmtId="4" xfId="4" applyNumberFormat="1" applyFont="1" applyBorder="1" applyAlignment="1" applyProtection="1">
      <alignment horizontal="right" vertical="center"/>
    </xf>
    <xf fontId="22" fillId="5" borderId="9" numFmtId="0" xfId="1" applyFont="1" applyFill="1" applyBorder="1" applyAlignment="1" applyProtection="1">
      <alignment horizontal="left" indent="1" vertical="center"/>
    </xf>
    <xf fontId="4" fillId="5" borderId="9" numFmtId="0" xfId="6" applyFont="1" applyFill="1" applyBorder="1" applyAlignment="1" applyProtection="1">
      <alignment vertical="center"/>
    </xf>
    <xf fontId="4" fillId="5" borderId="15" numFmtId="0" xfId="6" applyFont="1" applyFill="1" applyBorder="1" applyAlignment="1" applyProtection="1">
      <alignment vertical="center"/>
    </xf>
    <xf fontId="4" fillId="2" borderId="10" numFmtId="3" xfId="4" applyNumberFormat="1" applyFont="1" applyFill="1" applyBorder="1" applyAlignment="1" applyProtection="1">
      <alignment horizontal="right" vertical="center"/>
      <protection locked="0"/>
    </xf>
  </cellXfs>
  <cellStyles count="11">
    <cellStyle name="Гиперссылка" xfId="1" builtinId="8"/>
    <cellStyle name="Заголовок" xfId="2"/>
    <cellStyle name="ЗаголовокСтолбца" xfId="3"/>
    <cellStyle name="Значение" xfId="4"/>
    <cellStyle name="Обычный" xfId="0" builtinId="0"/>
    <cellStyle name="Обычный 10" xfId="5"/>
    <cellStyle name="Обычный 13" xfId="6"/>
    <cellStyle name="Обычный 2" xfId="7"/>
    <cellStyle name="Обычный_INDEX.STATION.2012(v2.1)" xfId="8"/>
    <cellStyle name="Формула" xfId="9"/>
    <cellStyle name="ФормулаНаКонтроль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2" Type="http://schemas.openxmlformats.org/officeDocument/2006/relationships/styles" Target="styles.xml"/><Relationship  Id="rId21" Type="http://schemas.openxmlformats.org/officeDocument/2006/relationships/sharedStrings" Target="sharedStrings.xml"/><Relationship  Id="rId13" Type="http://schemas.openxmlformats.org/officeDocument/2006/relationships/externalLink" Target="externalLinks/externalLink13.xml"/><Relationship  Id="rId11" Type="http://schemas.openxmlformats.org/officeDocument/2006/relationships/externalLink" Target="externalLinks/externalLink11.xml"/><Relationship  Id="rId18" Type="http://schemas.openxmlformats.org/officeDocument/2006/relationships/worksheet" Target="worksheets/sheet5.xml"/><Relationship  Id="rId17" Type="http://schemas.openxmlformats.org/officeDocument/2006/relationships/worksheet" Target="worksheets/sheet4.xml"/><Relationship  Id="rId10" Type="http://schemas.openxmlformats.org/officeDocument/2006/relationships/externalLink" Target="externalLinks/externalLink10.xml"/><Relationship  Id="rId15" Type="http://schemas.openxmlformats.org/officeDocument/2006/relationships/worksheet" Target="worksheets/sheet2.xml"/><Relationship  Id="rId9" Type="http://schemas.openxmlformats.org/officeDocument/2006/relationships/externalLink" Target="externalLinks/externalLink9.xml"/><Relationship  Id="rId20" Type="http://schemas.openxmlformats.org/officeDocument/2006/relationships/theme" Target="theme/theme1.xml"/><Relationship  Id="rId19" Type="http://schemas.openxmlformats.org/officeDocument/2006/relationships/worksheet" Target="worksheets/sheet6.xml"/><Relationship  Id="rId8" Type="http://schemas.openxmlformats.org/officeDocument/2006/relationships/externalLink" Target="externalLinks/externalLink8.xml"/><Relationship  Id="rId7" Type="http://schemas.openxmlformats.org/officeDocument/2006/relationships/externalLink" Target="externalLinks/externalLink7.xml"/><Relationship  Id="rId14" Type="http://schemas.openxmlformats.org/officeDocument/2006/relationships/worksheet" Target="worksheets/sheet1.xml"/><Relationship  Id="rId6" Type="http://schemas.openxmlformats.org/officeDocument/2006/relationships/externalLink" Target="externalLinks/externalLink6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16" Type="http://schemas.openxmlformats.org/officeDocument/2006/relationships/worksheet" Target="worksheets/sheet3.xml"/><Relationship  Id="rId12" Type="http://schemas.openxmlformats.org/officeDocument/2006/relationships/externalLink" Target="externalLinks/externalLink12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D:/B-PL/NBPL/_FES.XLS" TargetMode="External"/></Relationships>
</file>

<file path=xl/externalLinks/_rels/externalLink10.xml.rels><?xml version="1.0" encoding="UTF-8" standalone="yes"?><Relationships xmlns="http://schemas.openxmlformats.org/package/2006/relationships"><Relationship  Id="rId1" Type="http://schemas.openxmlformats.org/officeDocument/2006/relationships/externalLinkPath" Target="/&#1044;&#1077;&#1087;&#1072;&#1088;&#1090;&#1072;&#1084;&#1077;&#1085;&#1090;/&#1058;&#1072;&#1088;&#1080;&#1092;&#1085;&#1086;&#1081;%20&#1087;&#1086;&#1083;&#1080;&#1090;&#1080;&#1082;&#1080;/58-4%20&#1055;&#1088;&#1086;&#1075;&#1085;&#1086;&#1079;&#1085;&#1099;&#1077;%20&#1088;&#1072;&#1089;&#1095;&#1105;&#1090;&#1099;%20&#1090;&#1072;&#1088;&#1080;&#1092;&#1086;&#1074;%20&#1087;&#1086;%20&#1044;&#1047;&#1054;%20&#1080;%20&#1042;&#1047;&#1054;/&#1058;&#1072;&#1088;&#1080;&#1092;&#1099;%202010/&#1059;&#1090;&#1074;&#1077;&#1088;&#1078;&#1076;&#1077;&#1085;&#1085;&#1099;&#1077;%20&#1090;&#1072;&#1088;&#1080;&#1092;&#1099;/&#1058;&#1072;&#1088;&#1080;&#1092;&#1085;&#1086;&#1077;%20&#1088;&#1077;&#1096;&#1077;&#1085;&#1080;&#1077;%20%20&#1085;&#1072;%202010%20&#1075;&#1086;&#1076;/&#1044;&#1043;&#1050;_&#1040;&#1084;&#1091;&#1088;_10_&#1060;&#1057;&#1058;.xls" TargetMode="External"/></Relationships>
</file>

<file path=xl/externalLinks/_rels/externalLink1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Plk.home.khaben.elektra.ru/exchange/GRES.2007.5.xls" TargetMode="External"/></Relationships>
</file>

<file path=xl/externalLinks/_rels/externalLink1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Plk.home.khaben.elektra.ru/exchange/COMMON/JDANOVA/&#1060;&#1054;/&#1050;&#1085;&#1080;&#1075;&#1072;1.xls" TargetMode="External"/></Relationships>
</file>

<file path=xl/externalLinks/_rels/externalLink13.xml.rels><?xml version="1.0" encoding="UTF-8" standalone="yes"?><Relationships xmlns="http://schemas.openxmlformats.org/package/2006/relationships"><Relationship  Id="rId1" Type="http://schemas.openxmlformats.org/officeDocument/2006/relationships/externalLinkPath" Target="/&#1044;&#1043;&#1050;,%20&#1048;&#1089;&#1087;&#1086;&#1083;&#1085;&#1080;&#1090;&#1077;&#1083;&#1100;&#1085;&#1099;&#1081;%20&#1072;&#1087;&#1087;&#1072;&#1088;&#1072;&#1090;/&#1041;&#1083;&#1086;&#1082;%20&#1069;&#1082;&#1086;&#1085;&#1086;&#1084;&#1080;&#1082;&#1080;%20&#1080;%20&#1060;&#1080;&#1085;&#1072;&#1085;&#1089;&#1086;&#1074;/&#1044;&#1077;&#1087;&#1072;&#1088;&#1090;&#1072;&#1084;&#1077;&#1085;&#1090;%20&#1090;&#1072;&#1088;&#1080;&#1092;&#1086;&#1086;&#1073;&#1088;&#1072;&#1079;&#1086;&#1074;&#1072;&#1085;&#1080;&#1103;/&#1054;&#1062;&#1080;&#1058;/&#1056;&#1072;&#1089;&#1095;&#1077;&#1090;%20&#1090;&#1072;&#1088;&#1080;&#1092;&#1086;&#1074;%20&#1085;&#1072;%202026%20&#1075;&#1086;&#1076;/&#1069;&#1069;%20&#1042;&#1056;%202026/&#1040;&#1088;&#1090;&#1058;&#1069;&#1062;/1.%20GRES.DV.2026.GK(v1.0)_&#1040;&#1088;&#1090;&#1058;&#1069;&#1062;.xlsb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/B-PL/NBPL/_FES.XLS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Plk.home.khaben.elektra.ru/exchange/&#1053;&#1086;&#1074;&#1072;&#1103;%20&#1087;&#1072;&#1087;&#1082;&#1072;%20(2)/&#1058;&#1072;&#1088;&#1080;&#1092;&#1099;%20&#1085;&#1072;%202006%20&#1075;&#1086;&#1076;/Tarif_401_22%20&#1089;%20&#1073;&#1072;&#1079;&#1086;&#1074;&#1099;&#1084;&#1080;%20&#1090;&#1086;&#1087;&#1083;%20.xls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G:/BBS.ABS/o&amp;g/Clients/UES/2002/2002%20annual/Pack%204q%202002/pack_4q02.xls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/&#1043;&#1072;&#1079;&#1086;&#1087;&#1088;&#1086;&#1074;&#1086;&#1076;/&#1043;&#1072;&#1079;%20&#1076;&#1083;&#1103;%20&#1079;&#1072;&#1097;&#1080;&#1090;&#1099;%20&#1090;&#1072;&#1088;&#1080;&#1092;&#1086;&#1074;%20&#1074;%20&#1060;&#1057;&#1058;%20&#1085;&#1072;%202015%20&#1075;&#1086;&#1076;/&#1056;&#1072;&#1089;&#1095;&#1077;&#1090;&#1099;%20&#1086;&#1090;%20&#1092;&#1080;&#1083;&#1080;&#1072;&#1083;&#1086;&#1074;,&#1088;&#1072;&#1089;&#1087;&#1088;&#1077;&#1076;%20&#1048;&#1040;,%20&#1089;&#1074;&#1086;&#1076;/&#1044;&#1043;&#1050;_GRO.2015(v1.0)_&#1085;&#1072;%20&#1079;&#1072;&#1087;&#1086;&#1083;&#1085;&#1077;&#1085;&#1080;&#1077;.xls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6;&#1072;&#1089;&#1095;&#1077;&#1090;%20&#1090;&#1072;&#1088;&#1080;&#1092;&#1086;&#1074;/&#1056;&#1077;&#1079;&#1077;&#1088;&#1074;&#1085;&#1072;&#1103;%20&#1082;&#1086;&#1087;&#1080;&#1103;%20&#1056;&#1077;&#1079;&#1077;&#1088;&#1074;&#1085;&#1072;&#1103;%20&#1082;&#1086;&#1087;&#1080;&#1103;%2057fab000.xlk" TargetMode="External"/></Relationships>
</file>

<file path=xl/externalLinks/_rels/externalLink7.xml.rels><?xml version="1.0" encoding="UTF-8" standalone="yes"?><Relationships xmlns="http://schemas.openxmlformats.org/package/2006/relationships"><Relationship  Id="rId1" Type="http://schemas.openxmlformats.org/officeDocument/2006/relationships/externalLinkPath" Target="/&#1044;&#1077;&#1087;&#1072;&#1088;&#1090;&#1072;&#1084;&#1077;&#1085;&#1090;/&#1058;&#1072;&#1088;&#1080;&#1092;&#1085;&#1086;&#1081;%20&#1087;&#1086;&#1083;&#1080;&#1090;&#1080;&#1082;&#1080;/58-4%20&#1055;&#1088;&#1086;&#1075;&#1085;&#1086;&#1079;&#1085;&#1099;&#1077;%20&#1088;&#1072;&#1089;&#1095;&#1105;&#1090;&#1099;%20&#1090;&#1072;&#1088;&#1080;&#1092;&#1086;&#1074;%20&#1087;&#1086;%20&#1044;&#1047;&#1054;%20&#1080;%20&#1042;&#1047;&#1054;/&#1058;&#1072;&#1088;&#1080;&#1092;&#1099;%202015/&#1044;&#1043;&#1050;/&#1042;&#1072;&#1088;&#1080;&#1072;&#1085;&#1090;&#1099;%20&#1076;&#1083;&#1103;%20&#1072;&#1085;&#1072;&#1083;&#1080;&#1079;&#1072;/&#1060;&#1057;&#1058;%20&#1086;&#1090;%20071114/&#1054;&#1040;&#1054;%20&#1044;&#1043;&#1050;_&#1055;&#1072;&#1088;&#1090;&#1080;&#1079;&#1072;&#1085;&#1089;&#1082;&#1072;&#1103;%20&#1043;&#1056;&#1069;&#1057;_15.xls" TargetMode="External"/></Relationships>
</file>

<file path=xl/externalLinks/_rels/externalLink8.xml.rels><?xml version="1.0" encoding="UTF-8" standalone="yes"?><Relationships xmlns="http://schemas.openxmlformats.org/package/2006/relationships"><Relationship  Id="rId1" Type="http://schemas.openxmlformats.org/officeDocument/2006/relationships/externalLinkPath" Target="/Program%20Files/Compulink/CEM/taremo_ias_REPOSITORY/APPLICATIONDATA/2_12012007110847_34/3_TEPLO.PREDEL.2008/teplo.predel.2008.xls" TargetMode="External"/></Relationships>
</file>

<file path=xl/externalLinks/_rels/externalLink9.xml.rels><?xml version="1.0" encoding="UTF-8" standalone="yes"?><Relationships xmlns="http://schemas.openxmlformats.org/package/2006/relationships"><Relationship  Id="rId1" Type="http://schemas.openxmlformats.org/officeDocument/2006/relationships/externalLinkPath" Target="/&#1044;&#1077;&#1087;&#1072;&#1088;&#1090;&#1072;&#1084;&#1077;&#1085;&#1090;/&#1058;&#1072;&#1088;&#1080;&#1092;&#1085;&#1086;&#1081;%20&#1087;&#1086;&#1083;&#1080;&#1090;&#1080;&#1082;&#1080;/58-4%20&#1055;&#1088;&#1086;&#1075;&#1085;&#1086;&#1079;&#1085;&#1099;&#1077;%20&#1088;&#1072;&#1089;&#1095;&#1105;&#1090;&#1099;%20&#1090;&#1072;&#1088;&#1080;&#1092;&#1086;&#1074;%20&#1087;&#1086;%20&#1044;&#1047;&#1054;%20&#1080;%20&#1042;&#1047;&#1054;/&#1058;&#1072;&#1088;&#1080;&#1092;&#1099;%202010/&#1059;&#1090;&#1074;&#1077;&#1088;&#1078;&#1076;&#1077;&#1085;&#1085;&#1099;&#1077;%20&#1090;&#1072;&#1088;&#1080;&#1092;&#1099;/&#1058;&#1072;&#1088;&#1080;&#1092;&#1085;&#1086;&#1077;%20&#1088;&#1077;&#1096;&#1077;&#1085;&#1080;&#1077;%20%20&#1085;&#1072;%202010%20&#1075;&#1086;&#1076;/&#1044;&#1043;&#1050;_&#1055;&#1088;&#1080;&#1084;&#1086;&#1088;&#1100;&#10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ДЗО"/>
      <sheetName val="месяц"/>
      <sheetName val="1квартал"/>
      <sheetName val="6мес"/>
      <sheetName val="9мес"/>
      <sheetName val="12мес"/>
      <sheetName val="Заголовок"/>
      <sheetName val="_FES"/>
      <sheetName val="рост.зп"/>
      <sheetName val="Выпадающие списки"/>
      <sheetName val="ид для табл.2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март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Ком потери"/>
      <sheetName val="спис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InputTI"/>
      <sheetName val="Позиция"/>
      <sheetName val="Контроль"/>
      <sheetName val="Отопление"/>
      <sheetName val="постоянные затраты"/>
      <sheetName val="Прил.6 Отчислени соц обесп"/>
      <sheetName val="ПОСЭ (январь)"/>
      <sheetName val="Tie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 xml:space="preserve">ОАО "ДГК" филиал "Амурская генерация"</v>
          </cell>
        </row>
        <row r="10">
          <cell r="A10" t="str">
            <v xml:space="preserve">СП БТЭЦ</v>
          </cell>
        </row>
        <row r="11">
          <cell r="A11" t="str">
            <v xml:space="preserve">СП РГРЭС</v>
          </cell>
        </row>
      </sheetData>
      <sheetData sheetId="4" refreshError="1"/>
      <sheetData sheetId="5" refreshError="1"/>
      <sheetData sheetId="6" refreshError="1"/>
      <sheetData sheetId="7" refreshError="1">
        <row r="5">
          <cell r="M5" t="str">
            <v xml:space="preserve">ОАО "ДГК" филиал "Амурская генерация"</v>
          </cell>
          <cell r="N5" t="str">
            <v xml:space="preserve">СП БТЭЦ</v>
          </cell>
          <cell r="O5" t="str">
            <v xml:space="preserve">СП РГРЭС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FES"/>
      <sheetName val="списки"/>
      <sheetName val="продВ(I)"/>
      <sheetName val="GRES.2007.5"/>
      <sheetName val="Enums"/>
      <sheetName val="эл ст"/>
      <sheetName val="ИТ-бюджет"/>
      <sheetName val="FST5"/>
      <sheetName val="Исходные"/>
      <sheetName val="Общий свод (2)"/>
      <sheetName val="навигация"/>
      <sheetName val="Т19.1"/>
      <sheetName val="Т1.1.1"/>
      <sheetName val="Т1.2.1"/>
      <sheetName val="Т3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</sheetNames>
    <sheetDataSet>
      <sheetData sheetId="0" refreshError="1">
        <row r="4">
          <cell r="A4" t="str">
            <v>РГК</v>
          </cell>
        </row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АУП"/>
      <sheetName val="прво ээ"/>
      <sheetName val="Т11"/>
      <sheetName val="Т12"/>
      <sheetName val="Т22"/>
      <sheetName val="Т1.2.1"/>
      <sheetName val="Т3"/>
      <sheetName val="Т6"/>
      <sheetName val="Т8"/>
      <sheetName val="Теплоисточники"/>
      <sheetName val="про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листов"/>
      <sheetName val="Сопроводительные материалы"/>
      <sheetName val="Индексы"/>
      <sheetName val="0"/>
      <sheetName val="ПУ"/>
      <sheetName val="Зтип"/>
      <sheetName val="1"/>
      <sheetName val="2"/>
      <sheetName val="2.1"/>
      <sheetName val="2.2"/>
      <sheetName val="2.3"/>
      <sheetName val="2.4"/>
      <sheetName val="4"/>
      <sheetName val="5"/>
      <sheetName val="6"/>
      <sheetName val="6.1"/>
      <sheetName val="9"/>
      <sheetName val="11"/>
      <sheetName val="12"/>
      <sheetName val="13"/>
      <sheetName val="15"/>
      <sheetName val="20"/>
      <sheetName val="22"/>
      <sheetName val="23"/>
      <sheetName val="24.1"/>
      <sheetName val="25"/>
      <sheetName val="Комментарии"/>
      <sheetName val="Проверка"/>
      <sheetName val="et_union"/>
      <sheetName val="TEHSHEET"/>
      <sheetName val="modHTTP"/>
      <sheetName val="AllSheetsInThisWorkbook"/>
      <sheetName val="modList08"/>
      <sheetName val="modList03"/>
      <sheetName val="modList07"/>
      <sheetName val="modList09"/>
      <sheetName val="modList10"/>
      <sheetName val="modList11"/>
      <sheetName val="modList12"/>
      <sheetName val="modList13"/>
      <sheetName val="modList14"/>
      <sheetName val="modList15"/>
      <sheetName val="modList16"/>
      <sheetName val="modList17"/>
      <sheetName val="modfrmDictionary"/>
      <sheetName val="modListSopr"/>
      <sheetName val="modList24"/>
      <sheetName val="modList25"/>
      <sheetName val="modList05"/>
      <sheetName val="modCommandButton"/>
      <sheetName val="modList00"/>
      <sheetName val="modListComs"/>
      <sheetName val="REESTR_ORG"/>
      <sheetName val="REESTR_MO"/>
      <sheetName val="REESTR_COAL_MINE"/>
      <sheetName val="REESTR_OTH_FUEL"/>
      <sheetName val="modfrmReestr"/>
      <sheetName val="modfrmCheckUpdates"/>
      <sheetName val="modReestr"/>
      <sheetName val="modListProv"/>
      <sheetName val="modHyp"/>
      <sheetName val="modInfo"/>
      <sheetName val="modUpdTemplMain"/>
    </sheetNames>
    <sheetDataSet>
      <sheetData sheetId="0" refreshError="1"/>
      <sheetData sheetId="1" refreshError="1"/>
      <sheetData sheetId="2">
        <row r="8">
          <cell r="F8">
            <v>2026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ДЗО"/>
      <sheetName val="месяц"/>
      <sheetName val="1квартал"/>
      <sheetName val="6мес"/>
      <sheetName val="9мес"/>
      <sheetName val="12мес"/>
      <sheetName val="_FES"/>
      <sheetName val="Tier1"/>
      <sheetName val="Заголовок"/>
      <sheetName val="рост.зп"/>
      <sheetName val="Выпадающие списки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TEHSHEET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Справочно"/>
      <sheetName val="Ком потери"/>
      <sheetName val="t_Настрой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1.11"/>
      <sheetName val="1.10 (2013)"/>
      <sheetName val="ПОСЭ (январь)"/>
      <sheetName val="ид для табл.2"/>
      <sheetName val="ма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одождите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_финансы"/>
      <sheetName val="Финансы по уровням напряжения"/>
      <sheetName val="Ш_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нансы"/>
      <sheetName val="Д_ФиксТарифы"/>
      <sheetName val="Т1.1.1"/>
      <sheetName val="Т1.1.2"/>
      <sheetName val="Ш_Т112"/>
      <sheetName val="Т1.2.1"/>
      <sheetName val="Ш_Т121"/>
      <sheetName val="Т1.2.2"/>
      <sheetName val="Т3"/>
      <sheetName val="Ш_Т3"/>
      <sheetName val="Т1.4"/>
      <sheetName val="Т1.5"/>
      <sheetName val="Т6"/>
      <sheetName val="Ш_Т6"/>
      <sheetName val="Т7"/>
      <sheetName val="Ш_Т7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3.1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3.1"/>
      <sheetName val="Т17.4"/>
      <sheetName val="Т18"/>
      <sheetName val="Т18.1"/>
      <sheetName val="Т18.2"/>
      <sheetName val="Т19"/>
      <sheetName val="Т19.1"/>
      <sheetName val="Т19.2"/>
      <sheetName val="Т20"/>
      <sheetName val="Т20.1"/>
      <sheetName val="Т20.2"/>
      <sheetName val="Т20.3"/>
      <sheetName val="Т20.4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Ш_Перепродавцы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Д_Передача_ТЭ"/>
      <sheetName val="Скидки для перепродавцов"/>
      <sheetName val="Баланс"/>
      <sheetName val="Лист"/>
      <sheetName val="FES"/>
      <sheetName val="Прил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0">
          <cell r="A60" t="str">
            <v xml:space="preserve">Оптовый рынок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1">
          <cell r="B31" t="str">
            <v xml:space="preserve">Полезный отпуск ПЭ, (п.4+п.2-п.5-п.6)</v>
          </cell>
        </row>
      </sheetData>
      <sheetData sheetId="35" refreshError="1"/>
      <sheetData sheetId="36" refreshError="1"/>
      <sheetData sheetId="37" refreshError="1">
        <row r="34">
          <cell r="B34" t="str">
            <v>Итого</v>
          </cell>
        </row>
      </sheetData>
      <sheetData sheetId="38" refreshError="1"/>
      <sheetData sheetId="39" refreshError="1"/>
      <sheetData sheetId="40" refreshError="1"/>
      <sheetData sheetId="41" refreshError="1">
        <row r="14">
          <cell r="B14" t="str">
            <v>Итого</v>
          </cell>
        </row>
        <row r="22">
          <cell r="B22" t="str">
            <v>Итого</v>
          </cell>
        </row>
      </sheetData>
      <sheetData sheetId="42" refreshError="1"/>
      <sheetData sheetId="43" refreshError="1"/>
      <sheetData sheetId="44" refreshError="1"/>
      <sheetData sheetId="45" refreshError="1">
        <row r="8">
          <cell r="B8" t="str">
            <v xml:space="preserve">Всего отпущено потребителям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351">
          <cell r="B351" t="str">
            <v>Всего:</v>
          </cell>
        </row>
      </sheetData>
      <sheetData sheetId="52" refreshError="1"/>
      <sheetData sheetId="53" refreshError="1">
        <row r="10">
          <cell r="A10" t="str">
            <v>1.</v>
          </cell>
        </row>
        <row r="20">
          <cell r="A20" t="str">
            <v>1.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>
        <row r="119">
          <cell r="A119" t="str">
            <v>8.</v>
          </cell>
        </row>
        <row r="135">
          <cell r="A135" t="str">
            <v>9.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>
        <row r="400">
          <cell r="A400" t="str">
            <v>ТЭС</v>
          </cell>
        </row>
        <row r="515">
          <cell r="A515" t="str">
            <v>Электробойлерные</v>
          </cell>
        </row>
        <row r="525">
          <cell r="A525" t="str">
            <v xml:space="preserve">Поставщики теплоэнергии</v>
          </cell>
        </row>
        <row r="575">
          <cell r="A575" t="str">
            <v xml:space="preserve">Прочие потребители теплоэнергии</v>
          </cell>
        </row>
      </sheetData>
      <sheetData sheetId="121" refreshError="1"/>
      <sheetData sheetId="12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a"/>
      <sheetName val="2-1"/>
      <sheetName val="2-2"/>
      <sheetName val="3"/>
      <sheetName val="3а"/>
      <sheetName val="4"/>
      <sheetName val="5а"/>
      <sheetName val="5"/>
      <sheetName val="6"/>
      <sheetName val="7"/>
      <sheetName val="8"/>
      <sheetName val="9"/>
      <sheetName val="10"/>
      <sheetName val="11"/>
      <sheetName val="12"/>
      <sheetName val="12-1"/>
      <sheetName val="12-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a"/>
      <sheetName val="23"/>
      <sheetName val="24"/>
      <sheetName val="25"/>
      <sheetName val="25a"/>
      <sheetName val="26"/>
      <sheetName val="27"/>
      <sheetName val="28"/>
      <sheetName val="29"/>
      <sheetName val="30"/>
      <sheetName val="31"/>
      <sheetName val="Список"/>
      <sheetName val="Лист"/>
      <sheetName val="Производство электроэнергии"/>
      <sheetName val="Т11"/>
      <sheetName val="Т12"/>
      <sheetName val="Т22"/>
      <sheetName val="Т1.2.1"/>
      <sheetName val="Т3"/>
      <sheetName val="Т6"/>
      <sheetName val="Т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Комментарии"/>
      <sheetName val="Проверка"/>
      <sheetName val="AllSheetsInThisWorkbook"/>
      <sheetName val="et_union_hor"/>
      <sheetName val="CheckCopy"/>
      <sheetName val="TEHSHEET"/>
      <sheetName val="modUpdTemplMain"/>
      <sheetName val="modCommonProv"/>
      <sheetName val="modProvGeneralProc"/>
      <sheetName val="REESTR_ORG"/>
      <sheetName val="REESTR_FILTERED"/>
      <sheetName val="modfrmReestr"/>
      <sheetName val="modClassifierValidate"/>
      <sheetName val="modCommandButton"/>
      <sheetName val="modHyp"/>
      <sheetName val="modChange"/>
      <sheetName val="modThisWorkbook"/>
      <sheetName val="modInfo"/>
      <sheetName val="modSheetMain01"/>
      <sheetName val="modSheetMain02"/>
      <sheetName val="modSheetMain03"/>
      <sheetName val="modSheetMain04"/>
      <sheetName val="modSheetMain05"/>
      <sheetName val="modSheetMain06"/>
      <sheetName val="modSheetMain07"/>
      <sheetName val="modSheetMain08"/>
      <sheetName val="modSheetMain09"/>
      <sheetName val="modSheetComs"/>
      <sheetName val="FES"/>
    </sheetNames>
    <sheetDataSet>
      <sheetData sheetId="0"/>
      <sheetData sheetId="1"/>
      <sheetData sheetId="2"/>
      <sheetData sheetId="3"/>
      <sheetData sheetId="4">
        <row r="12">
          <cell r="G12">
            <v>2015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ФОТ в сст 2010 г"/>
      <sheetName val="Резервная копия Резервная коп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220">
          <cell r="A220" t="str">
            <v>ТЭС</v>
          </cell>
        </row>
        <row r="260">
          <cell r="A260" t="str">
            <v>Котельные</v>
          </cell>
        </row>
      </sheetData>
      <sheetData sheetId="104" refreshError="1"/>
      <sheetData sheetId="105" refreshError="1"/>
      <sheetData sheetId="10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odList11"/>
      <sheetName val="modListSopr"/>
      <sheetName val="modProv"/>
      <sheetName val="modfrmReestr"/>
      <sheetName val="Инструкция"/>
      <sheetName val="Обновление"/>
      <sheetName val="Лог обновления"/>
      <sheetName val="Титульный"/>
      <sheetName val="REESTR_STATION"/>
      <sheetName val="Сопроводительные материалы"/>
      <sheetName val="Индексы"/>
      <sheetName val="0"/>
      <sheetName val="0.1"/>
      <sheetName val="1"/>
      <sheetName val="2"/>
      <sheetName val="2.1"/>
      <sheetName val="2.2"/>
      <sheetName val="2.3"/>
      <sheetName val="4"/>
      <sheetName val="РчСтЭЭ"/>
      <sheetName val="РчСтЭЭ_Ф"/>
      <sheetName val="ВД_ГЭС"/>
      <sheetName val="РчСтГМ"/>
      <sheetName val="ИП"/>
      <sheetName val="Источники финансирования"/>
      <sheetName val="Расчет прибыли"/>
      <sheetName val="Комментарии"/>
      <sheetName val="Проверка"/>
      <sheetName val="et_union"/>
      <sheetName val="orem_org"/>
      <sheetName val="TEHSHEET"/>
      <sheetName val="modList00"/>
      <sheetName val="modUpdTemplMain"/>
      <sheetName val="AllSheetsInThisWorkbook"/>
      <sheetName val="Ставки"/>
      <sheetName val="modfrmDictionary"/>
      <sheetName val="modClassifierValidate"/>
      <sheetName val="modHyp"/>
      <sheetName val="modList03"/>
      <sheetName val="modList07"/>
      <sheetName val="modList08"/>
      <sheetName val="modList09"/>
      <sheetName val="modList10"/>
      <sheetName val="modList18"/>
      <sheetName val="modReestr"/>
      <sheetName val="ОАО ДГК_Партизанская ГРЭС_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E8">
            <v>2015</v>
          </cell>
        </row>
        <row r="10">
          <cell r="E10" t="str">
            <v xml:space="preserve">ОАО "ДГК"</v>
          </cell>
        </row>
        <row r="14">
          <cell r="E14" t="str">
            <v xml:space="preserve">Партизанская ГРЭС без ДПМ/НВ</v>
          </cell>
        </row>
        <row r="15">
          <cell r="E15" t="str">
            <v>ГРЭС</v>
          </cell>
        </row>
        <row r="18">
          <cell r="E18" t="str">
            <v>Неценовая</v>
          </cell>
        </row>
        <row r="20">
          <cell r="E20">
            <v>2014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">
          <cell r="H9">
            <v>1044</v>
          </cell>
        </row>
        <row r="148">
          <cell r="G148">
            <v>0</v>
          </cell>
        </row>
      </sheetData>
      <sheetData sheetId="15" refreshError="1">
        <row r="156">
          <cell r="G156">
            <v>1505153.061306579</v>
          </cell>
        </row>
      </sheetData>
      <sheetData sheetId="16" refreshError="1">
        <row r="156">
          <cell r="G156">
            <v>1567918.6363149972</v>
          </cell>
        </row>
      </sheetData>
      <sheetData sheetId="17" refreshError="1">
        <row r="156">
          <cell r="G156">
            <v>1443022.5895343511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1"/>
      <sheetName val="Регионы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 xml:space="preserve">Амурская область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N5" t="str">
            <v xml:space="preserve">Приморская генерация</v>
          </cell>
          <cell r="O5" t="str">
            <v xml:space="preserve">Приморская генерация</v>
          </cell>
          <cell r="P5" t="str">
            <v>АТЭЦ</v>
          </cell>
          <cell r="Q5" t="str">
            <v>АТЭЦ</v>
          </cell>
          <cell r="R5" t="str">
            <v>ПГРЭС</v>
          </cell>
          <cell r="S5" t="str">
            <v>ПГРЭС</v>
          </cell>
          <cell r="T5" t="str">
            <v>ВТЭЦ-2</v>
          </cell>
          <cell r="U5" t="str">
            <v>ВТЭЦ-2</v>
          </cell>
        </row>
      </sheetData>
      <sheetData sheetId="9" refreshError="1">
        <row r="5">
          <cell r="E5" t="str">
            <v xml:space="preserve">Приморская генерация</v>
          </cell>
          <cell r="F5" t="str">
            <v xml:space="preserve">Приморская генерация</v>
          </cell>
          <cell r="G5" t="str">
            <v>АТЭЦ</v>
          </cell>
          <cell r="H5" t="str">
            <v>АТЭЦ</v>
          </cell>
          <cell r="I5" t="str">
            <v>ПГРЭС</v>
          </cell>
          <cell r="J5" t="str">
            <v>ПГРЭС</v>
          </cell>
          <cell r="K5" t="str">
            <v>ВТЭЦ-2</v>
          </cell>
          <cell r="L5" t="str">
            <v>ВТЭЦ-2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s://primorsky.ru/authorities/executive-agencies/departments/housing/novaya-stranitsa2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0" activeCellId="0" sqref="A10"/>
    </sheetView>
  </sheetViews>
  <sheetFormatPr defaultRowHeight="14.25"/>
  <cols>
    <col customWidth="1" min="1" max="1" style="1" width="143.42578125"/>
    <col min="2" max="16384" style="1" width="9.140625"/>
  </cols>
  <sheetData>
    <row r="2" ht="26.25" customHeight="1">
      <c r="A2" s="2" t="s">
        <v>0</v>
      </c>
    </row>
    <row r="3" ht="26.25" customHeight="1">
      <c r="A3" s="2" t="s">
        <v>1</v>
      </c>
    </row>
    <row r="4" ht="26.25" customHeight="1">
      <c r="A4" s="2" t="s">
        <v>2</v>
      </c>
    </row>
    <row r="5" ht="26.25" customHeight="1">
      <c r="A5" s="2" t="s">
        <v>3</v>
      </c>
    </row>
    <row r="6" ht="26.25" customHeight="1">
      <c r="A6" s="3"/>
    </row>
    <row r="7" ht="26.25" customHeight="1">
      <c r="A7" s="4" t="s">
        <v>4</v>
      </c>
    </row>
    <row r="8" ht="26.25" customHeight="1">
      <c r="A8" s="5" t="s">
        <v>5</v>
      </c>
    </row>
    <row r="9" ht="26.25" customHeight="1">
      <c r="A9" s="6"/>
    </row>
    <row r="10" ht="26.25" customHeight="1">
      <c r="A10" s="3"/>
    </row>
    <row r="11" s="7" customFormat="1" ht="26.25" customHeight="1">
      <c r="A11" s="8" t="s">
        <v>6</v>
      </c>
    </row>
    <row r="12" s="7" customFormat="1" ht="26.25" customHeight="1">
      <c r="A12" s="9"/>
    </row>
    <row r="13" s="7" customFormat="1" ht="26.25" customHeight="1">
      <c r="A13" s="10" t="s">
        <v>7</v>
      </c>
    </row>
    <row r="14" s="7" customFormat="1" ht="26.25" customHeight="1">
      <c r="A14" s="10" t="s">
        <v>8</v>
      </c>
    </row>
    <row r="15" s="7" customFormat="1" ht="26.25" customHeight="1">
      <c r="A15" s="10" t="s">
        <v>9</v>
      </c>
    </row>
    <row r="16" s="7" customFormat="1" ht="26.25" customHeight="1">
      <c r="A16" s="10" t="s">
        <v>10</v>
      </c>
    </row>
    <row r="17" s="7" customFormat="1" ht="26.25" customHeight="1">
      <c r="A17" s="10" t="s">
        <v>11</v>
      </c>
    </row>
    <row r="18" s="7" customFormat="1" ht="26.25" customHeight="1">
      <c r="A18" s="11" t="s">
        <v>12</v>
      </c>
    </row>
    <row r="19" s="7" customFormat="1" ht="26.25" customHeight="1">
      <c r="A19" s="11" t="s">
        <v>13</v>
      </c>
    </row>
    <row r="20" s="7" customFormat="1" ht="26.25" customHeight="1">
      <c r="A20" s="11" t="s">
        <v>14</v>
      </c>
    </row>
    <row r="21" s="7" customFormat="1" ht="26.25" customHeight="1">
      <c r="A21" s="11" t="s">
        <v>15</v>
      </c>
    </row>
    <row r="22" s="7" customFormat="1" ht="26.25" customHeight="1">
      <c r="A22" s="11" t="s">
        <v>16</v>
      </c>
    </row>
    <row r="23" s="7" customFormat="1" ht="26.25" customHeight="1">
      <c r="A23" s="9"/>
    </row>
    <row r="24" s="7" customFormat="1" ht="26.25" customHeight="1">
      <c r="A24" s="10"/>
    </row>
    <row r="25" s="7" customFormat="1" ht="15.75"/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L23" activeCellId="0" sqref="L23"/>
    </sheetView>
  </sheetViews>
  <sheetFormatPr defaultRowHeight="14.25"/>
  <cols>
    <col min="1" max="1" style="1" width="9.140625"/>
    <col customWidth="1" min="2" max="2" style="1" width="45.140625"/>
    <col customWidth="1" min="3" max="4" style="1" width="17.85546875"/>
    <col customWidth="1" min="5" max="5" style="1" width="23.00390625"/>
    <col customWidth="1" hidden="1" min="6" max="6" style="1" width="5.7109375"/>
    <col customWidth="1" min="7" max="7" style="1" width="22.140625"/>
    <col customWidth="1" hidden="1" min="8" max="8" style="1" width="16"/>
    <col min="9" max="16384" style="1" width="9.140625"/>
  </cols>
  <sheetData>
    <row r="1" ht="17.25">
      <c r="A1" s="2"/>
      <c r="B1" s="2"/>
      <c r="C1" s="2"/>
      <c r="D1" s="2"/>
      <c r="E1" s="2"/>
      <c r="F1" s="2"/>
      <c r="G1" s="2"/>
    </row>
    <row r="2" ht="14.4" customHeight="1">
      <c r="A2" s="2"/>
      <c r="B2" s="2"/>
      <c r="C2" s="2"/>
      <c r="D2" s="2"/>
      <c r="E2" s="2"/>
      <c r="F2" s="2"/>
      <c r="G2" s="2"/>
    </row>
    <row r="3" ht="21.600000000000001" customHeight="1">
      <c r="A3" s="2" t="s">
        <v>17</v>
      </c>
      <c r="B3" s="2"/>
      <c r="C3" s="2"/>
      <c r="D3" s="2"/>
      <c r="E3" s="2"/>
      <c r="F3" s="2"/>
      <c r="G3" s="2"/>
    </row>
    <row r="4">
      <c r="A4" s="12"/>
      <c r="B4" s="13"/>
      <c r="C4" s="13"/>
      <c r="D4" s="13"/>
      <c r="E4" s="13"/>
      <c r="F4" s="13"/>
      <c r="G4" s="13"/>
    </row>
    <row r="5" ht="57" customHeight="1">
      <c r="A5" s="14" t="s">
        <v>18</v>
      </c>
      <c r="B5" s="14"/>
      <c r="C5" s="14" t="s">
        <v>19</v>
      </c>
      <c r="D5" s="14" t="s">
        <v>20</v>
      </c>
      <c r="E5" s="14" t="s">
        <v>21</v>
      </c>
      <c r="F5" s="14"/>
      <c r="G5" s="14" t="s">
        <v>22</v>
      </c>
    </row>
    <row r="6" ht="21.75" customHeight="1">
      <c r="A6" s="14" t="s">
        <v>23</v>
      </c>
      <c r="B6" s="14"/>
      <c r="C6" s="14"/>
      <c r="D6" s="14"/>
      <c r="E6" s="14"/>
      <c r="F6" s="14"/>
      <c r="G6" s="14"/>
    </row>
    <row r="7" ht="22.5" customHeight="1">
      <c r="A7" s="14" t="s">
        <v>24</v>
      </c>
      <c r="B7" s="15" t="s">
        <v>25</v>
      </c>
      <c r="C7" s="14" t="s">
        <v>26</v>
      </c>
      <c r="D7" s="16">
        <f>вспом!I9</f>
        <v>400</v>
      </c>
      <c r="E7" s="16">
        <f>вспом!J9</f>
        <v>400</v>
      </c>
      <c r="F7" s="16"/>
      <c r="G7" s="16">
        <f>вспом!L9</f>
        <v>400</v>
      </c>
    </row>
    <row r="8" ht="68.25" customHeight="1">
      <c r="A8" s="14" t="s">
        <v>27</v>
      </c>
      <c r="B8" s="15" t="s">
        <v>28</v>
      </c>
      <c r="C8" s="14" t="s">
        <v>26</v>
      </c>
      <c r="D8" s="16">
        <f>вспом!I10</f>
        <v>331.61099999999999</v>
      </c>
      <c r="E8" s="16">
        <f>вспом!J10</f>
        <v>327.19099999999997</v>
      </c>
      <c r="F8" s="16"/>
      <c r="G8" s="16">
        <f>вспом!L10</f>
        <v>235.69216666666671</v>
      </c>
    </row>
    <row r="9" ht="23.25" customHeight="1">
      <c r="A9" s="14" t="s">
        <v>29</v>
      </c>
      <c r="B9" s="15" t="s">
        <v>30</v>
      </c>
      <c r="C9" s="14" t="s">
        <v>31</v>
      </c>
      <c r="D9" s="16">
        <f>'вспом 4'!I8</f>
        <v>1882.3431</v>
      </c>
      <c r="E9" s="16">
        <f>'вспом 4'!K8</f>
        <v>2400</v>
      </c>
      <c r="F9" s="16"/>
      <c r="G9" s="16">
        <f>вспом!L11</f>
        <v>1920</v>
      </c>
    </row>
    <row r="10" ht="21" customHeight="1">
      <c r="A10" s="14" t="s">
        <v>32</v>
      </c>
      <c r="B10" s="15" t="s">
        <v>33</v>
      </c>
      <c r="C10" s="14" t="s">
        <v>31</v>
      </c>
      <c r="D10" s="16">
        <f>'вспом 4'!I23</f>
        <v>1617.709848</v>
      </c>
      <c r="E10" s="16">
        <f>вспом!J13</f>
        <v>2095.0632000000001</v>
      </c>
      <c r="F10" s="16"/>
      <c r="G10" s="16">
        <f>вспом!L13</f>
        <v>1653.1569</v>
      </c>
    </row>
    <row r="11" ht="21" customHeight="1">
      <c r="A11" s="14" t="s">
        <v>34</v>
      </c>
      <c r="B11" s="15" t="s">
        <v>35</v>
      </c>
      <c r="C11" s="14" t="s">
        <v>36</v>
      </c>
      <c r="D11" s="16">
        <f>'вспом 4'!I27</f>
        <v>573.928</v>
      </c>
      <c r="E11" s="16">
        <f>вспом!J14</f>
        <v>587.99300000000005</v>
      </c>
      <c r="F11" s="16"/>
      <c r="G11" s="16">
        <f>вспом!L14</f>
        <v>583.84649999999999</v>
      </c>
    </row>
    <row r="12" ht="21" customHeight="1">
      <c r="A12" s="14" t="s">
        <v>37</v>
      </c>
      <c r="B12" s="15" t="s">
        <v>38</v>
      </c>
      <c r="C12" s="14" t="s">
        <v>36</v>
      </c>
      <c r="D12" s="16">
        <f>D11-'вспом 4'!I29</f>
        <v>571.17729999999995</v>
      </c>
      <c r="E12" s="16">
        <f>вспом!J15</f>
        <v>584.74000000000001</v>
      </c>
      <c r="F12" s="16"/>
      <c r="G12" s="16">
        <f>вспом!L15</f>
        <v>581.30650000000003</v>
      </c>
    </row>
    <row r="13" ht="21.75" customHeight="1">
      <c r="A13" s="14" t="s">
        <v>39</v>
      </c>
      <c r="B13" s="15" t="s">
        <v>40</v>
      </c>
      <c r="C13" s="14" t="s">
        <v>41</v>
      </c>
      <c r="D13" s="16">
        <f>D16</f>
        <v>1902.3906939297856</v>
      </c>
      <c r="E13" s="16">
        <f>E16</f>
        <v>0</v>
      </c>
      <c r="F13" s="16">
        <f>F16</f>
        <v>2169973.521001115</v>
      </c>
      <c r="G13" s="16">
        <f>G16</f>
        <v>2241.2895650510072</v>
      </c>
    </row>
    <row r="14" ht="26.25" customHeight="1">
      <c r="A14" s="17"/>
      <c r="B14" s="15" t="s">
        <v>42</v>
      </c>
      <c r="C14" s="17"/>
      <c r="D14" s="16"/>
      <c r="E14" s="16"/>
      <c r="F14" s="16"/>
      <c r="G14" s="17"/>
    </row>
    <row r="15" ht="26.25" customHeight="1">
      <c r="A15" s="14" t="s">
        <v>43</v>
      </c>
      <c r="B15" s="15" t="s">
        <v>44</v>
      </c>
      <c r="C15" s="14" t="s">
        <v>41</v>
      </c>
      <c r="D15" s="16" t="s">
        <v>45</v>
      </c>
      <c r="E15" s="16" t="s">
        <v>45</v>
      </c>
      <c r="F15" s="16"/>
      <c r="G15" s="16" t="s">
        <v>45</v>
      </c>
    </row>
    <row r="16" ht="26.25" customHeight="1">
      <c r="A16" s="14" t="s">
        <v>46</v>
      </c>
      <c r="B16" s="15" t="s">
        <v>47</v>
      </c>
      <c r="C16" s="14" t="s">
        <v>41</v>
      </c>
      <c r="D16" s="16">
        <f>вспом!I62/1000</f>
        <v>1902.3906939297856</v>
      </c>
      <c r="E16" s="16">
        <f>вспом!J62/1000</f>
        <v>0</v>
      </c>
      <c r="F16" s="16">
        <f>вспом!K62</f>
        <v>2169973.521001115</v>
      </c>
      <c r="G16" s="16">
        <f>вспом!$L$62/1000</f>
        <v>2241.2895650510072</v>
      </c>
    </row>
    <row r="17" ht="37.5" customHeight="1">
      <c r="A17" s="14" t="s">
        <v>48</v>
      </c>
      <c r="B17" s="15" t="s">
        <v>49</v>
      </c>
      <c r="C17" s="14" t="s">
        <v>41</v>
      </c>
      <c r="D17" s="16" t="s">
        <v>45</v>
      </c>
      <c r="E17" s="16" t="s">
        <v>45</v>
      </c>
      <c r="F17" s="16"/>
      <c r="G17" s="16" t="s">
        <v>45</v>
      </c>
    </row>
    <row r="18" ht="23.25" customHeight="1">
      <c r="A18" s="14" t="s">
        <v>50</v>
      </c>
      <c r="B18" s="15" t="s">
        <v>51</v>
      </c>
      <c r="C18" s="17"/>
      <c r="D18" s="16" t="str">
        <f>D22</f>
        <v>х</v>
      </c>
      <c r="E18" s="16" t="s">
        <v>45</v>
      </c>
      <c r="F18" s="16">
        <f>F20+F22</f>
        <v>0</v>
      </c>
      <c r="G18" s="16" t="s">
        <v>45</v>
      </c>
    </row>
    <row r="19" ht="23.25" customHeight="1">
      <c r="A19" s="17"/>
      <c r="B19" s="15" t="s">
        <v>42</v>
      </c>
      <c r="C19" s="17"/>
      <c r="D19" s="16"/>
      <c r="E19" s="16"/>
      <c r="F19" s="16"/>
      <c r="G19" s="16"/>
    </row>
    <row r="20" ht="21" customHeight="1">
      <c r="A20" s="14" t="s">
        <v>52</v>
      </c>
      <c r="B20" s="15" t="s">
        <v>53</v>
      </c>
      <c r="C20" s="14" t="s">
        <v>41</v>
      </c>
      <c r="D20" s="16" t="s">
        <v>45</v>
      </c>
      <c r="E20" s="16" t="s">
        <v>45</v>
      </c>
      <c r="F20" s="16"/>
      <c r="G20" s="16" t="s">
        <v>45</v>
      </c>
    </row>
    <row r="21" ht="35.25" customHeight="1">
      <c r="A21" s="17"/>
      <c r="B21" s="15" t="s">
        <v>54</v>
      </c>
      <c r="C21" s="14" t="s">
        <v>55</v>
      </c>
      <c r="D21" s="16">
        <f>'вспом 4'!I24</f>
        <v>464.76869091452227</v>
      </c>
      <c r="E21" s="16">
        <f>'вспом 4'!K24</f>
        <v>453.60000000000002</v>
      </c>
      <c r="F21" s="18">
        <v>404.10000000000002</v>
      </c>
      <c r="G21" s="16">
        <f>'вспом 4'!L24</f>
        <v>453.60000000000002</v>
      </c>
    </row>
    <row r="22" ht="21" customHeight="1">
      <c r="A22" s="14" t="s">
        <v>56</v>
      </c>
      <c r="B22" s="15" t="s">
        <v>57</v>
      </c>
      <c r="C22" s="14" t="s">
        <v>41</v>
      </c>
      <c r="D22" s="16" t="s">
        <v>45</v>
      </c>
      <c r="E22" s="16" t="s">
        <v>45</v>
      </c>
      <c r="F22" s="16"/>
      <c r="G22" s="16" t="s">
        <v>45</v>
      </c>
    </row>
    <row r="23" ht="37.5" customHeight="1">
      <c r="A23" s="18"/>
      <c r="B23" s="15" t="s">
        <v>58</v>
      </c>
      <c r="C23" s="14" t="s">
        <v>59</v>
      </c>
      <c r="D23" s="16">
        <f>'вспом 4'!I28</f>
        <v>177.08144575626204</v>
      </c>
      <c r="E23" s="16">
        <f>'вспом 4'!K28</f>
        <v>165.59999999999999</v>
      </c>
      <c r="F23" s="18">
        <v>404.10000000000002</v>
      </c>
      <c r="G23" s="16">
        <f>'вспом 4'!L28</f>
        <v>165.59999999999999</v>
      </c>
    </row>
    <row r="24" ht="110.40000000000001" customHeight="1">
      <c r="A24" s="17"/>
      <c r="B24" s="15" t="s">
        <v>60</v>
      </c>
      <c r="C24" s="17"/>
      <c r="D24" s="18" t="s">
        <v>20</v>
      </c>
      <c r="E24" s="17" t="s">
        <v>61</v>
      </c>
      <c r="F24" s="17"/>
      <c r="G24" s="17" t="s">
        <v>62</v>
      </c>
    </row>
    <row r="25" ht="39.75" customHeight="1">
      <c r="A25" s="14" t="s">
        <v>63</v>
      </c>
      <c r="B25" s="15" t="s">
        <v>64</v>
      </c>
      <c r="C25" s="14" t="s">
        <v>41</v>
      </c>
      <c r="D25" s="16">
        <f>вспом!I20/1000*вспом!I73%</f>
        <v>256.13139093736424</v>
      </c>
      <c r="E25" s="16">
        <f>вспом!J20/1000</f>
        <v>0</v>
      </c>
      <c r="F25" s="16">
        <f>вспом!K20</f>
        <v>299926.87617000024</v>
      </c>
      <c r="G25" s="16">
        <f>вспом!L20/1000*вспом!L73%</f>
        <v>263.11231163379756</v>
      </c>
    </row>
    <row r="26" ht="42.600000000000001" customHeight="1">
      <c r="A26" s="14" t="s">
        <v>65</v>
      </c>
      <c r="B26" s="15" t="s">
        <v>66</v>
      </c>
      <c r="C26" s="17"/>
      <c r="D26" s="17"/>
      <c r="E26" s="17"/>
      <c r="F26" s="17"/>
      <c r="G26" s="16"/>
    </row>
    <row r="27" ht="22.5" customHeight="1">
      <c r="A27" s="14" t="s">
        <v>67</v>
      </c>
      <c r="B27" s="15" t="s">
        <v>68</v>
      </c>
      <c r="C27" s="14" t="s">
        <v>69</v>
      </c>
      <c r="D27" s="16">
        <f>'вспом 6'!H15</f>
        <v>470.52910000000003</v>
      </c>
      <c r="E27" s="16">
        <f>'вспом 6'!I15</f>
        <v>0</v>
      </c>
      <c r="F27" s="16"/>
      <c r="G27" s="16">
        <f>'вспом 6'!K15</f>
        <v>470.52910000000003</v>
      </c>
    </row>
    <row r="28" ht="33" customHeight="1">
      <c r="A28" s="14" t="s">
        <v>70</v>
      </c>
      <c r="B28" s="15" t="s">
        <v>71</v>
      </c>
      <c r="C28" s="14" t="s">
        <v>72</v>
      </c>
      <c r="D28" s="16">
        <f>'вспом 6'!H40</f>
        <v>101589.07777220025</v>
      </c>
      <c r="E28" s="16">
        <f>'вспом 6'!I40</f>
        <v>0</v>
      </c>
      <c r="F28" s="16"/>
      <c r="G28" s="16">
        <f>'вспом 6'!K40</f>
        <v>125369.1642491119</v>
      </c>
    </row>
    <row r="29" ht="46.5" customHeight="1">
      <c r="A29" s="14" t="s">
        <v>73</v>
      </c>
      <c r="B29" s="15" t="s">
        <v>74</v>
      </c>
      <c r="C29" s="17"/>
      <c r="D29" s="19" t="s">
        <v>75</v>
      </c>
      <c r="E29" s="20"/>
      <c r="F29" s="17"/>
      <c r="G29" s="16" t="s">
        <v>76</v>
      </c>
    </row>
    <row r="30" ht="22.5" customHeight="1">
      <c r="A30" s="14" t="s">
        <v>77</v>
      </c>
      <c r="B30" s="15" t="s">
        <v>78</v>
      </c>
      <c r="C30" s="14" t="s">
        <v>41</v>
      </c>
      <c r="D30" s="16">
        <f>D33</f>
        <v>1902.3906939297856</v>
      </c>
      <c r="E30" s="16">
        <f>E33</f>
        <v>0</v>
      </c>
      <c r="F30" s="16">
        <f>F33</f>
        <v>0</v>
      </c>
      <c r="G30" s="16">
        <f>G33</f>
        <v>2241.2895650510072</v>
      </c>
    </row>
    <row r="31" ht="22.5" customHeight="1">
      <c r="A31" s="14"/>
      <c r="B31" s="15" t="s">
        <v>42</v>
      </c>
      <c r="C31" s="14"/>
      <c r="D31" s="17"/>
      <c r="E31" s="17"/>
      <c r="F31" s="17"/>
      <c r="G31" s="16"/>
    </row>
    <row r="32" ht="22.5" customHeight="1">
      <c r="A32" s="14" t="s">
        <v>79</v>
      </c>
      <c r="B32" s="15" t="s">
        <v>80</v>
      </c>
      <c r="C32" s="14" t="s">
        <v>41</v>
      </c>
      <c r="D32" s="16" t="str">
        <f t="shared" ref="D32:D33" si="0">D15</f>
        <v>х</v>
      </c>
      <c r="E32" s="16" t="str">
        <f t="shared" ref="E32:E33" si="1">E15</f>
        <v>х</v>
      </c>
      <c r="F32" s="17"/>
      <c r="G32" s="16" t="s">
        <v>45</v>
      </c>
    </row>
    <row r="33" ht="18.75" customHeight="1">
      <c r="A33" s="14" t="s">
        <v>81</v>
      </c>
      <c r="B33" s="15" t="s">
        <v>82</v>
      </c>
      <c r="C33" s="14" t="s">
        <v>41</v>
      </c>
      <c r="D33" s="16">
        <f t="shared" si="0"/>
        <v>1902.3906939297856</v>
      </c>
      <c r="E33" s="16">
        <f t="shared" si="1"/>
        <v>0</v>
      </c>
      <c r="F33" s="17"/>
      <c r="G33" s="16">
        <f>вспом!$L$62/1000</f>
        <v>2241.2895650510072</v>
      </c>
    </row>
    <row r="34" ht="30.75" customHeight="1">
      <c r="A34" s="14" t="s">
        <v>83</v>
      </c>
      <c r="B34" s="15" t="s">
        <v>84</v>
      </c>
      <c r="C34" s="14" t="s">
        <v>41</v>
      </c>
      <c r="D34" s="21" t="s">
        <v>45</v>
      </c>
      <c r="E34" s="21" t="s">
        <v>45</v>
      </c>
      <c r="F34" s="22"/>
      <c r="G34" s="21" t="s">
        <v>45</v>
      </c>
    </row>
    <row r="35" ht="30.75" customHeight="1">
      <c r="A35" s="14" t="s">
        <v>85</v>
      </c>
      <c r="B35" s="15" t="s">
        <v>86</v>
      </c>
      <c r="C35" s="17"/>
      <c r="D35" s="21">
        <v>0</v>
      </c>
      <c r="E35" s="21">
        <v>0</v>
      </c>
      <c r="F35" s="21"/>
      <c r="G35" s="21">
        <f>вспом!$L$53</f>
        <v>0</v>
      </c>
    </row>
    <row r="36" ht="24.75" customHeight="1">
      <c r="A36" s="14"/>
      <c r="B36" s="15" t="s">
        <v>42</v>
      </c>
      <c r="C36" s="14"/>
      <c r="D36" s="22"/>
      <c r="E36" s="22"/>
      <c r="F36" s="22"/>
      <c r="G36" s="21"/>
    </row>
    <row r="37" ht="24.75" customHeight="1">
      <c r="A37" s="14" t="s">
        <v>87</v>
      </c>
      <c r="B37" s="15" t="s">
        <v>88</v>
      </c>
      <c r="C37" s="14" t="s">
        <v>41</v>
      </c>
      <c r="D37" s="22"/>
      <c r="E37" s="22"/>
      <c r="F37" s="22"/>
      <c r="G37" s="21"/>
    </row>
    <row r="38" ht="24.75" customHeight="1">
      <c r="A38" s="14" t="s">
        <v>89</v>
      </c>
      <c r="B38" s="15" t="s">
        <v>90</v>
      </c>
      <c r="C38" s="14" t="s">
        <v>41</v>
      </c>
      <c r="D38" s="22"/>
      <c r="E38" s="22"/>
      <c r="F38" s="22"/>
      <c r="G38" s="21"/>
    </row>
    <row r="39" ht="24.75" customHeight="1">
      <c r="A39" s="14" t="s">
        <v>91</v>
      </c>
      <c r="B39" s="15" t="s">
        <v>92</v>
      </c>
      <c r="C39" s="14"/>
      <c r="D39" s="21">
        <v>0</v>
      </c>
      <c r="E39" s="21">
        <v>0</v>
      </c>
      <c r="F39" s="21"/>
      <c r="G39" s="21">
        <v>0</v>
      </c>
    </row>
    <row r="40" ht="24.75" customHeight="1">
      <c r="A40" s="14"/>
      <c r="B40" s="15" t="s">
        <v>42</v>
      </c>
      <c r="C40" s="14"/>
      <c r="D40" s="21"/>
      <c r="E40" s="21"/>
      <c r="F40" s="21"/>
      <c r="G40" s="21"/>
    </row>
    <row r="41" ht="24.75" customHeight="1">
      <c r="A41" s="14" t="s">
        <v>93</v>
      </c>
      <c r="B41" s="15" t="s">
        <v>80</v>
      </c>
      <c r="C41" s="14" t="s">
        <v>41</v>
      </c>
      <c r="D41" s="21"/>
      <c r="E41" s="21"/>
      <c r="F41" s="21"/>
      <c r="G41" s="21"/>
    </row>
    <row r="42" ht="24.75" customHeight="1">
      <c r="A42" s="14" t="s">
        <v>94</v>
      </c>
      <c r="B42" s="15" t="s">
        <v>82</v>
      </c>
      <c r="C42" s="14" t="s">
        <v>41</v>
      </c>
      <c r="D42" s="21"/>
      <c r="E42" s="21"/>
      <c r="F42" s="21"/>
      <c r="G42" s="21"/>
    </row>
    <row r="43" ht="36" customHeight="1">
      <c r="A43" s="14" t="s">
        <v>95</v>
      </c>
      <c r="B43" s="15" t="s">
        <v>84</v>
      </c>
      <c r="C43" s="17" t="s">
        <v>41</v>
      </c>
      <c r="D43" s="21"/>
      <c r="E43" s="21"/>
      <c r="F43" s="21"/>
      <c r="G43" s="21"/>
    </row>
    <row r="44" ht="36" customHeight="1">
      <c r="A44" s="14" t="s">
        <v>96</v>
      </c>
      <c r="B44" s="15" t="s">
        <v>97</v>
      </c>
      <c r="C44" s="17"/>
      <c r="D44" s="21">
        <v>0</v>
      </c>
      <c r="E44" s="21">
        <v>0</v>
      </c>
      <c r="F44" s="21"/>
      <c r="G44" s="21">
        <v>0</v>
      </c>
    </row>
    <row r="45" ht="18" customHeight="1">
      <c r="A45" s="17"/>
      <c r="B45" s="15" t="s">
        <v>42</v>
      </c>
      <c r="C45" s="17"/>
      <c r="D45" s="22"/>
      <c r="E45" s="22"/>
      <c r="F45" s="22"/>
      <c r="G45" s="21"/>
    </row>
    <row r="46" ht="18" customHeight="1">
      <c r="A46" s="14" t="s">
        <v>98</v>
      </c>
      <c r="B46" s="15" t="s">
        <v>80</v>
      </c>
      <c r="C46" s="14" t="s">
        <v>41</v>
      </c>
      <c r="D46" s="22"/>
      <c r="E46" s="22"/>
      <c r="F46" s="22"/>
      <c r="G46" s="21"/>
    </row>
    <row r="47" ht="24" customHeight="1">
      <c r="A47" s="14" t="s">
        <v>99</v>
      </c>
      <c r="B47" s="15" t="s">
        <v>82</v>
      </c>
      <c r="C47" s="14" t="s">
        <v>41</v>
      </c>
      <c r="D47" s="22"/>
      <c r="E47" s="22"/>
      <c r="F47" s="22"/>
      <c r="G47" s="21"/>
    </row>
    <row r="48" ht="30.75" customHeight="1">
      <c r="A48" s="14" t="s">
        <v>100</v>
      </c>
      <c r="B48" s="15" t="s">
        <v>84</v>
      </c>
      <c r="C48" s="14" t="s">
        <v>41</v>
      </c>
      <c r="D48" s="21"/>
      <c r="E48" s="21"/>
      <c r="F48" s="21"/>
      <c r="G48" s="21"/>
    </row>
    <row r="49" ht="22.5" customHeight="1">
      <c r="A49" s="14" t="s">
        <v>101</v>
      </c>
      <c r="B49" s="15" t="s">
        <v>102</v>
      </c>
      <c r="C49" s="14" t="s">
        <v>41</v>
      </c>
      <c r="D49" s="21">
        <v>0</v>
      </c>
      <c r="E49" s="21">
        <v>0</v>
      </c>
      <c r="F49" s="21"/>
      <c r="G49" s="21">
        <v>0</v>
      </c>
    </row>
    <row r="50" ht="33" customHeight="1">
      <c r="A50" s="14" t="s">
        <v>103</v>
      </c>
      <c r="B50" s="15" t="s">
        <v>104</v>
      </c>
      <c r="C50" s="14" t="s">
        <v>105</v>
      </c>
      <c r="D50" s="21">
        <v>0</v>
      </c>
      <c r="E50" s="21">
        <v>0</v>
      </c>
      <c r="F50" s="21"/>
      <c r="G50" s="21">
        <v>0</v>
      </c>
    </row>
    <row r="51" ht="80.400000000000006" customHeight="1">
      <c r="A51" s="23" t="s">
        <v>106</v>
      </c>
      <c r="B51" s="23" t="s">
        <v>107</v>
      </c>
      <c r="C51" s="17"/>
      <c r="D51" s="17"/>
      <c r="E51" s="17"/>
      <c r="F51" s="17"/>
      <c r="G51" s="16" t="s">
        <v>108</v>
      </c>
      <c r="H51" s="1" t="s">
        <v>109</v>
      </c>
    </row>
    <row r="52" ht="57" customHeight="1">
      <c r="A52" s="24"/>
      <c r="B52" s="24"/>
      <c r="C52" s="25"/>
      <c r="D52" s="25"/>
      <c r="E52" s="25"/>
      <c r="F52" s="25"/>
      <c r="G52" s="26" t="s">
        <v>110</v>
      </c>
    </row>
    <row r="53" ht="15.75" hidden="1">
      <c r="A53" s="27" t="s">
        <v>111</v>
      </c>
    </row>
    <row r="54" ht="15.75" hidden="1">
      <c r="A54" s="27" t="s">
        <v>112</v>
      </c>
    </row>
    <row r="55" ht="15.75" hidden="1">
      <c r="A55" s="27" t="s">
        <v>113</v>
      </c>
    </row>
    <row r="56" ht="15.75" hidden="1">
      <c r="A56" s="27" t="s">
        <v>114</v>
      </c>
    </row>
    <row r="57" hidden="1">
      <c r="A57" s="3"/>
    </row>
    <row r="58" ht="15.75" hidden="1">
      <c r="A58" s="27" t="s">
        <v>115</v>
      </c>
    </row>
    <row r="59" ht="12.75" hidden="1">
      <c r="A59" s="27" t="s">
        <v>116</v>
      </c>
    </row>
    <row r="60">
      <c r="A60" s="3"/>
    </row>
  </sheetData>
  <mergeCells count="8">
    <mergeCell ref="A1:G1"/>
    <mergeCell ref="A2:G2"/>
    <mergeCell ref="A3:G3"/>
    <mergeCell ref="A5:B5"/>
    <mergeCell ref="A6:G6"/>
    <mergeCell ref="D29:E29"/>
    <mergeCell ref="A51:A52"/>
    <mergeCell ref="B51:B52"/>
  </mergeCells>
  <hyperlinks>
    <hyperlink r:id="rId1" ref="G52"/>
  </hyperlinks>
  <printOptions headings="0" gridLines="0"/>
  <pageMargins left="0.70866141732283472" right="0.70866141732283472" top="0.74803149606299213" bottom="0.74803149606299213" header="0.31496062992125984" footer="0.31496062992125984"/>
  <pageSetup paperSize="9" scale="49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L63" activeCellId="0" sqref="L63"/>
    </sheetView>
  </sheetViews>
  <sheetFormatPr defaultRowHeight="14.25"/>
  <cols>
    <col customWidth="1" min="1" max="1" style="28" width="6"/>
    <col customWidth="1" min="2" max="2" style="28" width="38.7109375"/>
    <col customWidth="1" min="3" max="3" style="28" width="18.42578125"/>
    <col customWidth="1" min="4" max="7" style="28" width="11.42578125"/>
    <col customWidth="1" min="8" max="9" style="28" width="11.7109375"/>
    <col customWidth="1" hidden="1" min="10" max="10" style="28" width="10"/>
    <col min="11" max="16384" style="28" width="9.140625"/>
  </cols>
  <sheetData>
    <row r="1">
      <c r="A1" s="29"/>
    </row>
    <row r="2" s="30" customFormat="1" ht="18.75">
      <c r="A2" s="2" t="s">
        <v>117</v>
      </c>
      <c r="B2" s="2"/>
      <c r="C2" s="2"/>
      <c r="D2" s="2"/>
      <c r="E2" s="2"/>
      <c r="F2" s="2"/>
      <c r="G2" s="2"/>
      <c r="H2" s="2"/>
      <c r="I2" s="2"/>
    </row>
    <row r="3">
      <c r="A3" s="29"/>
    </row>
    <row r="4" ht="67.5" customHeight="1">
      <c r="A4" s="31" t="s">
        <v>18</v>
      </c>
      <c r="B4" s="31"/>
      <c r="C4" s="31" t="s">
        <v>118</v>
      </c>
      <c r="D4" s="31" t="str">
        <f>'раздел 2'!D5</f>
        <v xml:space="preserve">Фактические показатели за 2024 год</v>
      </c>
      <c r="E4" s="31"/>
      <c r="F4" s="31" t="s">
        <v>21</v>
      </c>
      <c r="G4" s="31"/>
      <c r="H4" s="31" t="str">
        <f>'раздел 2'!G5</f>
        <v xml:space="preserve">Предложения на расчетный период регулирования (2026 год)</v>
      </c>
      <c r="I4" s="31"/>
      <c r="J4" s="28" t="s">
        <v>119</v>
      </c>
    </row>
    <row r="5" ht="34.5" customHeight="1">
      <c r="A5" s="32"/>
      <c r="B5" s="31"/>
      <c r="C5" s="32"/>
      <c r="D5" s="31" t="s">
        <v>120</v>
      </c>
      <c r="E5" s="31" t="s">
        <v>121</v>
      </c>
      <c r="F5" s="31" t="s">
        <v>120</v>
      </c>
      <c r="G5" s="31" t="s">
        <v>121</v>
      </c>
      <c r="H5" s="31" t="s">
        <v>120</v>
      </c>
      <c r="I5" s="31" t="s">
        <v>121</v>
      </c>
    </row>
    <row r="6" ht="31.5" hidden="1">
      <c r="A6" s="31" t="s">
        <v>24</v>
      </c>
      <c r="B6" s="32" t="s">
        <v>122</v>
      </c>
      <c r="C6" s="33"/>
      <c r="D6" s="33"/>
      <c r="E6" s="33"/>
      <c r="F6" s="33"/>
      <c r="G6" s="33"/>
      <c r="H6" s="33"/>
      <c r="I6" s="33"/>
    </row>
    <row r="7" ht="47.25" hidden="1">
      <c r="A7" s="31" t="s">
        <v>123</v>
      </c>
      <c r="B7" s="32" t="s">
        <v>124</v>
      </c>
      <c r="C7" s="33"/>
      <c r="D7" s="33"/>
      <c r="E7" s="33"/>
      <c r="F7" s="33"/>
      <c r="G7" s="33"/>
      <c r="H7" s="33"/>
      <c r="I7" s="33"/>
    </row>
    <row r="8" ht="267.75" hidden="1">
      <c r="A8" s="33"/>
      <c r="B8" s="32" t="s">
        <v>125</v>
      </c>
      <c r="C8" s="31" t="s">
        <v>126</v>
      </c>
      <c r="D8" s="33"/>
      <c r="E8" s="33"/>
      <c r="F8" s="33"/>
      <c r="G8" s="33"/>
      <c r="H8" s="33"/>
      <c r="I8" s="33"/>
    </row>
    <row r="9" ht="204.75" hidden="1">
      <c r="A9" s="33"/>
      <c r="B9" s="32" t="s">
        <v>127</v>
      </c>
      <c r="C9" s="31" t="s">
        <v>128</v>
      </c>
      <c r="D9" s="33"/>
      <c r="E9" s="33"/>
      <c r="F9" s="33"/>
      <c r="G9" s="33"/>
      <c r="H9" s="33"/>
      <c r="I9" s="33"/>
    </row>
    <row r="10" ht="31.5" hidden="1">
      <c r="A10" s="31" t="s">
        <v>129</v>
      </c>
      <c r="B10" s="32" t="s">
        <v>130</v>
      </c>
      <c r="C10" s="33"/>
      <c r="D10" s="33"/>
      <c r="E10" s="33"/>
      <c r="F10" s="33"/>
      <c r="G10" s="33"/>
      <c r="H10" s="33"/>
      <c r="I10" s="33"/>
    </row>
    <row r="11" ht="15.75" hidden="1">
      <c r="A11" s="33"/>
      <c r="B11" s="32" t="s">
        <v>131</v>
      </c>
      <c r="C11" s="33"/>
      <c r="D11" s="33"/>
      <c r="E11" s="33"/>
      <c r="F11" s="33"/>
      <c r="G11" s="33"/>
      <c r="H11" s="33"/>
      <c r="I11" s="33"/>
    </row>
    <row r="12" ht="31.5" hidden="1">
      <c r="A12" s="33"/>
      <c r="B12" s="32" t="s">
        <v>132</v>
      </c>
      <c r="C12" s="31" t="s">
        <v>126</v>
      </c>
      <c r="D12" s="33"/>
      <c r="E12" s="33"/>
      <c r="F12" s="33"/>
      <c r="G12" s="33"/>
      <c r="H12" s="33"/>
      <c r="I12" s="33"/>
    </row>
    <row r="13" ht="31.5" hidden="1">
      <c r="A13" s="33"/>
      <c r="B13" s="32" t="s">
        <v>133</v>
      </c>
      <c r="C13" s="31" t="s">
        <v>128</v>
      </c>
      <c r="D13" s="33"/>
      <c r="E13" s="33"/>
      <c r="F13" s="33"/>
      <c r="G13" s="33"/>
      <c r="H13" s="33"/>
      <c r="I13" s="33"/>
    </row>
    <row r="14" ht="15.75" hidden="1">
      <c r="A14" s="33"/>
      <c r="B14" s="32" t="s">
        <v>134</v>
      </c>
      <c r="C14" s="31" t="s">
        <v>128</v>
      </c>
      <c r="D14" s="33"/>
      <c r="E14" s="33"/>
      <c r="F14" s="33"/>
      <c r="G14" s="33"/>
      <c r="H14" s="33"/>
      <c r="I14" s="33"/>
    </row>
    <row r="15" ht="15.75" hidden="1">
      <c r="A15" s="31" t="s">
        <v>27</v>
      </c>
      <c r="B15" s="32" t="s">
        <v>135</v>
      </c>
      <c r="C15" s="31" t="s">
        <v>128</v>
      </c>
      <c r="D15" s="33"/>
      <c r="E15" s="33"/>
      <c r="F15" s="33"/>
      <c r="G15" s="33"/>
      <c r="H15" s="33"/>
      <c r="I15" s="33"/>
    </row>
    <row r="16" ht="15.75" hidden="1">
      <c r="A16" s="31" t="s">
        <v>29</v>
      </c>
      <c r="B16" s="32" t="s">
        <v>136</v>
      </c>
      <c r="C16" s="33"/>
      <c r="D16" s="33"/>
      <c r="E16" s="33"/>
      <c r="F16" s="33"/>
      <c r="G16" s="33"/>
      <c r="H16" s="33"/>
      <c r="I16" s="33"/>
    </row>
    <row r="17" ht="47.25" hidden="1">
      <c r="A17" s="31" t="s">
        <v>137</v>
      </c>
      <c r="B17" s="32" t="s">
        <v>138</v>
      </c>
      <c r="C17" s="31" t="s">
        <v>128</v>
      </c>
      <c r="D17" s="33"/>
      <c r="E17" s="33"/>
      <c r="F17" s="33"/>
      <c r="G17" s="33"/>
      <c r="H17" s="33"/>
      <c r="I17" s="33"/>
    </row>
    <row r="18" ht="78.75" hidden="1">
      <c r="A18" s="31" t="s">
        <v>139</v>
      </c>
      <c r="B18" s="32" t="s">
        <v>140</v>
      </c>
      <c r="C18" s="31" t="s">
        <v>128</v>
      </c>
      <c r="D18" s="33"/>
      <c r="E18" s="33"/>
      <c r="F18" s="33"/>
      <c r="G18" s="33"/>
      <c r="H18" s="33"/>
      <c r="I18" s="33"/>
    </row>
    <row r="19" ht="31.5" hidden="1">
      <c r="A19" s="31" t="s">
        <v>141</v>
      </c>
      <c r="B19" s="32" t="s">
        <v>142</v>
      </c>
      <c r="C19" s="31" t="s">
        <v>128</v>
      </c>
      <c r="D19" s="33"/>
      <c r="E19" s="33"/>
      <c r="F19" s="33"/>
      <c r="G19" s="33"/>
      <c r="H19" s="33"/>
      <c r="I19" s="33"/>
    </row>
    <row r="20" ht="15.75" hidden="1">
      <c r="A20" s="33"/>
      <c r="B20" s="32" t="s">
        <v>143</v>
      </c>
      <c r="C20" s="31" t="s">
        <v>128</v>
      </c>
      <c r="D20" s="33"/>
      <c r="E20" s="33"/>
      <c r="F20" s="33"/>
      <c r="G20" s="33"/>
      <c r="H20" s="33"/>
      <c r="I20" s="33"/>
    </row>
    <row r="21" ht="15.75" hidden="1">
      <c r="A21" s="33"/>
      <c r="B21" s="32" t="s">
        <v>144</v>
      </c>
      <c r="C21" s="31" t="s">
        <v>128</v>
      </c>
      <c r="D21" s="33"/>
      <c r="E21" s="33"/>
      <c r="F21" s="33"/>
      <c r="G21" s="33"/>
      <c r="H21" s="33"/>
      <c r="I21" s="33"/>
    </row>
    <row r="22" ht="15.75" hidden="1">
      <c r="A22" s="33"/>
      <c r="B22" s="32" t="s">
        <v>145</v>
      </c>
      <c r="C22" s="31" t="s">
        <v>128</v>
      </c>
      <c r="D22" s="33"/>
      <c r="E22" s="33"/>
      <c r="F22" s="33"/>
      <c r="G22" s="33"/>
      <c r="H22" s="33"/>
      <c r="I22" s="33"/>
    </row>
    <row r="23" ht="15">
      <c r="A23" s="31" t="s">
        <v>32</v>
      </c>
      <c r="B23" s="32" t="s">
        <v>146</v>
      </c>
      <c r="C23" s="33"/>
      <c r="D23" s="33"/>
      <c r="E23" s="33"/>
      <c r="F23" s="33"/>
      <c r="G23" s="33"/>
      <c r="H23" s="33"/>
      <c r="I23" s="33"/>
    </row>
    <row r="24" ht="15">
      <c r="A24" s="31" t="s">
        <v>147</v>
      </c>
      <c r="B24" s="32" t="s">
        <v>148</v>
      </c>
      <c r="C24" s="31" t="s">
        <v>149</v>
      </c>
      <c r="D24" s="34" t="s">
        <v>45</v>
      </c>
      <c r="E24" s="34" t="s">
        <v>45</v>
      </c>
      <c r="F24" s="34" t="s">
        <v>45</v>
      </c>
      <c r="G24" s="34" t="s">
        <v>45</v>
      </c>
      <c r="H24" s="34" t="s">
        <v>45</v>
      </c>
      <c r="I24" s="34" t="s">
        <v>45</v>
      </c>
      <c r="J24" s="35"/>
    </row>
    <row r="25" ht="15">
      <c r="A25" s="33"/>
      <c r="B25" s="32" t="s">
        <v>150</v>
      </c>
      <c r="C25" s="31" t="s">
        <v>149</v>
      </c>
      <c r="D25" s="34" t="s">
        <v>45</v>
      </c>
      <c r="E25" s="34" t="s">
        <v>45</v>
      </c>
      <c r="F25" s="34" t="s">
        <v>45</v>
      </c>
      <c r="G25" s="34" t="s">
        <v>45</v>
      </c>
      <c r="H25" s="34" t="s">
        <v>45</v>
      </c>
      <c r="I25" s="34" t="s">
        <v>45</v>
      </c>
    </row>
    <row r="26" ht="30">
      <c r="A26" s="31" t="s">
        <v>151</v>
      </c>
      <c r="B26" s="32" t="s">
        <v>152</v>
      </c>
      <c r="C26" s="31" t="s">
        <v>126</v>
      </c>
      <c r="D26" s="34" t="s">
        <v>45</v>
      </c>
      <c r="E26" s="34" t="s">
        <v>45</v>
      </c>
      <c r="F26" s="34" t="s">
        <v>45</v>
      </c>
      <c r="G26" s="34" t="s">
        <v>45</v>
      </c>
      <c r="H26" s="34">
        <f>I26</f>
        <v>792449.46093209391</v>
      </c>
      <c r="I26" s="34">
        <f>'раздел 2'!G33/'раздел 2'!G8/12*1000000</f>
        <v>792449.46093209391</v>
      </c>
      <c r="J26" s="35">
        <f>вспом!$L$67</f>
        <v>792449.46093209402</v>
      </c>
    </row>
    <row r="27" ht="31.5" hidden="1">
      <c r="A27" s="31" t="s">
        <v>153</v>
      </c>
      <c r="B27" s="32" t="s">
        <v>154</v>
      </c>
      <c r="C27" s="31" t="s">
        <v>155</v>
      </c>
      <c r="D27" s="33"/>
      <c r="E27" s="33"/>
      <c r="F27" s="33"/>
      <c r="G27" s="33"/>
      <c r="H27" s="33"/>
      <c r="I27" s="33"/>
    </row>
    <row r="28" ht="31.5" hidden="1">
      <c r="A28" s="31" t="s">
        <v>156</v>
      </c>
      <c r="B28" s="32" t="s">
        <v>157</v>
      </c>
      <c r="C28" s="31" t="s">
        <v>155</v>
      </c>
      <c r="D28" s="33"/>
      <c r="E28" s="33"/>
      <c r="F28" s="33"/>
      <c r="G28" s="33"/>
      <c r="H28" s="33"/>
      <c r="I28" s="33"/>
    </row>
    <row r="29" ht="31.5" hidden="1">
      <c r="A29" s="31" t="s">
        <v>158</v>
      </c>
      <c r="B29" s="32" t="s">
        <v>159</v>
      </c>
      <c r="C29" s="31" t="s">
        <v>155</v>
      </c>
      <c r="D29" s="33"/>
      <c r="E29" s="33"/>
      <c r="F29" s="33"/>
      <c r="G29" s="33"/>
      <c r="H29" s="33"/>
      <c r="I29" s="33"/>
    </row>
    <row r="30" ht="18.75" hidden="1">
      <c r="A30" s="33"/>
      <c r="B30" s="32" t="s">
        <v>160</v>
      </c>
      <c r="C30" s="31" t="s">
        <v>155</v>
      </c>
      <c r="D30" s="33"/>
      <c r="E30" s="33"/>
      <c r="F30" s="33"/>
      <c r="G30" s="33"/>
      <c r="H30" s="33"/>
      <c r="I30" s="33"/>
    </row>
    <row r="31" ht="18.75" hidden="1">
      <c r="A31" s="33"/>
      <c r="B31" s="32" t="s">
        <v>161</v>
      </c>
      <c r="C31" s="31" t="s">
        <v>155</v>
      </c>
      <c r="D31" s="33"/>
      <c r="E31" s="33"/>
      <c r="F31" s="33"/>
      <c r="G31" s="33"/>
      <c r="H31" s="33"/>
      <c r="I31" s="33"/>
    </row>
    <row r="32" ht="18.75" hidden="1">
      <c r="A32" s="33"/>
      <c r="B32" s="32" t="s">
        <v>162</v>
      </c>
      <c r="C32" s="31" t="s">
        <v>155</v>
      </c>
      <c r="D32" s="33"/>
      <c r="E32" s="33"/>
      <c r="F32" s="33"/>
      <c r="G32" s="33"/>
      <c r="H32" s="33"/>
      <c r="I32" s="33"/>
    </row>
    <row r="33" ht="18.75" hidden="1">
      <c r="A33" s="33"/>
      <c r="B33" s="32" t="s">
        <v>163</v>
      </c>
      <c r="C33" s="31" t="s">
        <v>155</v>
      </c>
      <c r="D33" s="33"/>
      <c r="E33" s="33"/>
      <c r="F33" s="33"/>
      <c r="G33" s="33"/>
      <c r="H33" s="33"/>
      <c r="I33" s="33"/>
    </row>
    <row r="34" ht="31.5" hidden="1">
      <c r="A34" s="31" t="s">
        <v>164</v>
      </c>
      <c r="B34" s="32" t="s">
        <v>165</v>
      </c>
      <c r="C34" s="31" t="s">
        <v>155</v>
      </c>
      <c r="D34" s="33"/>
      <c r="E34" s="33"/>
      <c r="F34" s="33"/>
      <c r="G34" s="33"/>
      <c r="H34" s="33"/>
      <c r="I34" s="33"/>
    </row>
    <row r="35" ht="31.5" hidden="1">
      <c r="A35" s="31" t="s">
        <v>166</v>
      </c>
      <c r="B35" s="32" t="s">
        <v>167</v>
      </c>
      <c r="C35" s="33"/>
      <c r="D35" s="33"/>
      <c r="E35" s="33"/>
      <c r="F35" s="33"/>
      <c r="G35" s="33"/>
      <c r="H35" s="33"/>
      <c r="I35" s="33"/>
    </row>
    <row r="36" ht="31.5" hidden="1">
      <c r="A36" s="31" t="s">
        <v>168</v>
      </c>
      <c r="B36" s="32" t="s">
        <v>169</v>
      </c>
      <c r="C36" s="31" t="s">
        <v>170</v>
      </c>
      <c r="D36" s="33"/>
      <c r="E36" s="33"/>
      <c r="F36" s="33"/>
      <c r="G36" s="33"/>
      <c r="H36" s="33"/>
      <c r="I36" s="33"/>
    </row>
    <row r="37" ht="31.5" hidden="1">
      <c r="A37" s="31" t="s">
        <v>171</v>
      </c>
      <c r="B37" s="32" t="s">
        <v>172</v>
      </c>
      <c r="C37" s="31" t="s">
        <v>155</v>
      </c>
      <c r="D37" s="33"/>
      <c r="E37" s="33"/>
      <c r="F37" s="33"/>
      <c r="G37" s="33"/>
      <c r="H37" s="33"/>
      <c r="I37" s="33"/>
    </row>
    <row r="38" ht="31.5" hidden="1">
      <c r="A38" s="31" t="s">
        <v>173</v>
      </c>
      <c r="B38" s="32" t="s">
        <v>174</v>
      </c>
      <c r="C38" s="31" t="s">
        <v>175</v>
      </c>
      <c r="D38" s="33"/>
      <c r="E38" s="33"/>
      <c r="F38" s="33"/>
      <c r="G38" s="33"/>
      <c r="H38" s="33"/>
      <c r="I38" s="33"/>
    </row>
    <row r="39" ht="15.75" hidden="1">
      <c r="A39" s="33"/>
      <c r="B39" s="36" t="s">
        <v>176</v>
      </c>
      <c r="C39" s="31" t="s">
        <v>175</v>
      </c>
      <c r="D39" s="33"/>
      <c r="E39" s="33"/>
      <c r="F39" s="33"/>
      <c r="G39" s="33"/>
      <c r="H39" s="33"/>
      <c r="I39" s="33"/>
    </row>
    <row r="40" ht="15.75" hidden="1">
      <c r="A40" s="33"/>
      <c r="B40" s="36" t="s">
        <v>177</v>
      </c>
      <c r="C40" s="31" t="s">
        <v>175</v>
      </c>
      <c r="D40" s="33"/>
      <c r="E40" s="33"/>
      <c r="F40" s="33"/>
      <c r="G40" s="33"/>
      <c r="H40" s="33"/>
      <c r="I40" s="33"/>
    </row>
    <row r="41">
      <c r="A41" s="29"/>
    </row>
    <row r="42">
      <c r="A42" s="29"/>
    </row>
    <row r="43" s="1" customFormat="1">
      <c r="B43" s="1" t="s">
        <v>178</v>
      </c>
    </row>
    <row r="44" s="1" customFormat="1">
      <c r="B44" s="1" t="s">
        <v>179</v>
      </c>
    </row>
    <row r="45">
      <c r="B45" s="28"/>
    </row>
  </sheetData>
  <mergeCells count="6">
    <mergeCell ref="A2:I2"/>
    <mergeCell ref="A4:B5"/>
    <mergeCell ref="C4:C5"/>
    <mergeCell ref="D4:E4"/>
    <mergeCell ref="F4:G4"/>
    <mergeCell ref="H4:I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9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49" zoomScale="100" workbookViewId="0">
      <selection activeCell="C16" activeCellId="0" sqref="1:1048576"/>
    </sheetView>
  </sheetViews>
  <sheetFormatPr defaultRowHeight="14.25"/>
  <cols>
    <col customWidth="1" hidden="1" min="1" max="2" style="37" width="3.7109375"/>
    <col customWidth="1" min="3" max="3" style="37" width="3.7109375"/>
    <col customWidth="1" min="4" max="4" style="37" width="6.7109375"/>
    <col customWidth="1" min="5" max="5" style="37" width="52.7109375"/>
    <col customWidth="1" hidden="1" min="6" max="6" style="38" width="7.85546875"/>
    <col customWidth="1" min="7" max="7" style="39" width="13.7109375"/>
    <col customWidth="1" min="8" max="12" style="37" width="18.7109375"/>
    <col customWidth="1" min="13" max="13" style="37" width="9.7109375"/>
    <col customWidth="1" min="14" max="14" style="37" width="11.42578125"/>
    <col customWidth="1" min="15" max="15" style="37" width="9.7109375"/>
    <col customWidth="1" min="16" max="16" style="37" width="11.140625"/>
    <col min="17" max="16384" style="37" width="9.140625"/>
  </cols>
  <sheetData>
    <row r="1" s="37" customFormat="1" ht="17.100000000000001" customHeight="1">
      <c r="C1" s="37"/>
      <c r="D1" s="40" t="s">
        <v>180</v>
      </c>
      <c r="E1" s="41"/>
      <c r="F1" s="42"/>
      <c r="G1" s="43"/>
      <c r="H1" s="41"/>
      <c r="I1" s="41"/>
      <c r="J1" s="41"/>
      <c r="K1" s="41"/>
      <c r="L1" s="41"/>
      <c r="M1" s="41"/>
      <c r="N1" s="41"/>
      <c r="O1" s="41"/>
      <c r="P1" s="44" t="s">
        <v>181</v>
      </c>
      <c r="R1" s="37"/>
    </row>
    <row r="2" s="37" customFormat="1" ht="18.949999999999999" customHeight="1">
      <c r="C2" s="37"/>
      <c r="D2" s="45" t="s">
        <v>182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R2" s="37"/>
    </row>
    <row r="3" s="37" customFormat="1" ht="3" customHeight="1">
      <c r="C3" s="37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R3" s="37"/>
    </row>
    <row r="4" s="37" customFormat="1" ht="14.25" customHeight="1">
      <c r="C4" s="37"/>
      <c r="D4" s="47" t="s">
        <v>183</v>
      </c>
      <c r="E4" s="47" t="s">
        <v>184</v>
      </c>
      <c r="F4" s="47"/>
      <c r="G4" s="47" t="s">
        <v>19</v>
      </c>
      <c r="H4" s="47">
        <v>2024</v>
      </c>
      <c r="I4" s="47"/>
      <c r="J4" s="47">
        <v>2025</v>
      </c>
      <c r="K4" s="47"/>
      <c r="L4" s="48">
        <v>2026</v>
      </c>
      <c r="M4" s="47" t="s">
        <v>185</v>
      </c>
      <c r="N4" s="47"/>
      <c r="O4" s="47" t="s">
        <v>186</v>
      </c>
      <c r="P4" s="47"/>
      <c r="R4" s="37"/>
    </row>
    <row r="5" s="37" customFormat="1" ht="12" customHeight="1">
      <c r="C5" s="37"/>
      <c r="D5" s="47"/>
      <c r="E5" s="47"/>
      <c r="F5" s="47"/>
      <c r="G5" s="47"/>
      <c r="H5" s="47"/>
      <c r="I5" s="47"/>
      <c r="J5" s="47"/>
      <c r="K5" s="47"/>
      <c r="L5" s="48"/>
      <c r="M5" s="47"/>
      <c r="N5" s="47"/>
      <c r="O5" s="47"/>
      <c r="P5" s="47"/>
      <c r="R5" s="37"/>
    </row>
    <row r="6" s="37" customFormat="1" ht="36.75" customHeight="1">
      <c r="C6" s="37"/>
      <c r="D6" s="47"/>
      <c r="E6" s="47"/>
      <c r="F6" s="47"/>
      <c r="G6" s="47"/>
      <c r="H6" s="47" t="s">
        <v>187</v>
      </c>
      <c r="I6" s="47" t="s">
        <v>188</v>
      </c>
      <c r="J6" s="47" t="s">
        <v>187</v>
      </c>
      <c r="K6" s="47" t="s">
        <v>188</v>
      </c>
      <c r="L6" s="47" t="s">
        <v>189</v>
      </c>
      <c r="M6" s="47" t="s">
        <v>190</v>
      </c>
      <c r="N6" s="47" t="s">
        <v>191</v>
      </c>
      <c r="O6" s="47" t="s">
        <v>190</v>
      </c>
      <c r="P6" s="47" t="s">
        <v>191</v>
      </c>
      <c r="R6" s="37"/>
    </row>
    <row r="7" s="37" customFormat="1">
      <c r="C7" s="37"/>
      <c r="D7" s="49" t="s">
        <v>192</v>
      </c>
      <c r="E7" s="49" t="s">
        <v>193</v>
      </c>
      <c r="F7" s="49"/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9">
        <v>11</v>
      </c>
      <c r="P7" s="49">
        <v>12</v>
      </c>
      <c r="R7" s="37"/>
    </row>
    <row r="8" s="37" customFormat="1" hidden="1">
      <c r="C8" s="37"/>
      <c r="D8" s="50"/>
      <c r="E8" s="51"/>
      <c r="F8" s="52"/>
      <c r="G8" s="51"/>
      <c r="H8" s="53"/>
      <c r="I8" s="53"/>
      <c r="J8" s="53"/>
      <c r="K8" s="53"/>
      <c r="L8" s="53"/>
      <c r="M8" s="53"/>
      <c r="N8" s="53"/>
      <c r="O8" s="53"/>
      <c r="P8" s="54"/>
      <c r="R8" s="37"/>
    </row>
    <row r="9" s="37" customFormat="1" ht="17.100000000000001" customHeight="1">
      <c r="C9" s="37"/>
      <c r="D9" s="55" t="s">
        <v>192</v>
      </c>
      <c r="E9" s="56" t="s">
        <v>25</v>
      </c>
      <c r="F9" s="57" t="s">
        <v>194</v>
      </c>
      <c r="G9" s="56" t="s">
        <v>26</v>
      </c>
      <c r="H9" s="58">
        <v>400</v>
      </c>
      <c r="I9" s="58">
        <v>400</v>
      </c>
      <c r="J9" s="58">
        <v>400</v>
      </c>
      <c r="K9" s="58">
        <v>400</v>
      </c>
      <c r="L9" s="58">
        <v>400</v>
      </c>
      <c r="M9" s="58">
        <v>100</v>
      </c>
      <c r="N9" s="58">
        <v>100</v>
      </c>
      <c r="O9" s="58">
        <v>100</v>
      </c>
      <c r="P9" s="58">
        <v>100</v>
      </c>
      <c r="R9" s="37"/>
    </row>
    <row r="10" s="37" customFormat="1" ht="35.25" customHeight="1">
      <c r="C10" s="37"/>
      <c r="D10" s="55" t="s">
        <v>193</v>
      </c>
      <c r="E10" s="56" t="s">
        <v>28</v>
      </c>
      <c r="F10" s="57" t="s">
        <v>195</v>
      </c>
      <c r="G10" s="56" t="s">
        <v>26</v>
      </c>
      <c r="H10" s="58">
        <v>327.85399999999998</v>
      </c>
      <c r="I10" s="58">
        <v>331.61099999999999</v>
      </c>
      <c r="J10" s="58">
        <v>327.19099999999997</v>
      </c>
      <c r="K10" s="58">
        <v>327.19099999999997</v>
      </c>
      <c r="L10" s="58">
        <v>235.69216666666671</v>
      </c>
      <c r="M10" s="58">
        <v>72.035039676111737</v>
      </c>
      <c r="N10" s="58">
        <v>72.035039676111737</v>
      </c>
      <c r="O10" s="58">
        <v>71.889367421677548</v>
      </c>
      <c r="P10" s="58">
        <v>71.07489397718011</v>
      </c>
      <c r="R10" s="37"/>
    </row>
    <row r="11" s="37" customFormat="1" ht="17.100000000000001" customHeight="1">
      <c r="C11" s="37"/>
      <c r="D11" s="55" t="s">
        <v>196</v>
      </c>
      <c r="E11" s="56" t="s">
        <v>197</v>
      </c>
      <c r="F11" s="57" t="s">
        <v>198</v>
      </c>
      <c r="G11" s="56" t="s">
        <v>199</v>
      </c>
      <c r="H11" s="58">
        <v>0</v>
      </c>
      <c r="I11" s="58">
        <v>1882.3431</v>
      </c>
      <c r="J11" s="58">
        <v>2400</v>
      </c>
      <c r="K11" s="58">
        <v>2400</v>
      </c>
      <c r="L11" s="58">
        <v>1920</v>
      </c>
      <c r="M11" s="58">
        <v>80</v>
      </c>
      <c r="N11" s="58">
        <v>80</v>
      </c>
      <c r="O11" s="58">
        <v>0</v>
      </c>
      <c r="P11" s="58">
        <v>102.00053327153802</v>
      </c>
      <c r="R11" s="37"/>
    </row>
    <row r="12" s="37" customFormat="1" ht="17.100000000000001" customHeight="1">
      <c r="C12" s="37"/>
      <c r="D12" s="55" t="s">
        <v>200</v>
      </c>
      <c r="E12" s="56" t="s">
        <v>201</v>
      </c>
      <c r="F12" s="57" t="s">
        <v>202</v>
      </c>
      <c r="G12" s="56" t="s">
        <v>199</v>
      </c>
      <c r="H12" s="58">
        <v>0</v>
      </c>
      <c r="I12" s="58">
        <v>1643.4821000000002</v>
      </c>
      <c r="J12" s="58">
        <v>2124.0339599822346</v>
      </c>
      <c r="K12" s="58">
        <v>2124.0339599822346</v>
      </c>
      <c r="L12" s="58">
        <v>1678.2128610954396</v>
      </c>
      <c r="M12" s="58">
        <v>79.010641671165942</v>
      </c>
      <c r="N12" s="58">
        <v>79.010641671165942</v>
      </c>
      <c r="O12" s="58">
        <v>0</v>
      </c>
      <c r="P12" s="58">
        <v>102.11324243175144</v>
      </c>
      <c r="R12" s="37"/>
    </row>
    <row r="13" s="37" customFormat="1" ht="17.100000000000001" customHeight="1">
      <c r="C13" s="37"/>
      <c r="D13" s="55" t="s">
        <v>203</v>
      </c>
      <c r="E13" s="56" t="s">
        <v>204</v>
      </c>
      <c r="F13" s="57" t="s">
        <v>205</v>
      </c>
      <c r="G13" s="56" t="s">
        <v>199</v>
      </c>
      <c r="H13" s="58">
        <v>0</v>
      </c>
      <c r="I13" s="58">
        <v>1617.7098480000002</v>
      </c>
      <c r="J13" s="58">
        <v>2095.0632000000001</v>
      </c>
      <c r="K13" s="58">
        <v>2095.0632000000001</v>
      </c>
      <c r="L13" s="58">
        <v>1653.1569</v>
      </c>
      <c r="M13" s="58">
        <v>78.907256831202034</v>
      </c>
      <c r="N13" s="58">
        <v>78.907256831202034</v>
      </c>
      <c r="O13" s="58">
        <v>0</v>
      </c>
      <c r="P13" s="58">
        <v>102.19118725424239</v>
      </c>
      <c r="R13" s="37"/>
    </row>
    <row r="14" s="37" customFormat="1" ht="17.100000000000001" customHeight="1">
      <c r="C14" s="37"/>
      <c r="D14" s="55" t="s">
        <v>206</v>
      </c>
      <c r="E14" s="56" t="s">
        <v>207</v>
      </c>
      <c r="F14" s="57" t="s">
        <v>208</v>
      </c>
      <c r="G14" s="56" t="s">
        <v>209</v>
      </c>
      <c r="H14" s="58">
        <v>0</v>
      </c>
      <c r="I14" s="58">
        <v>573.928</v>
      </c>
      <c r="J14" s="58">
        <v>587.99300000000005</v>
      </c>
      <c r="K14" s="58">
        <v>587.99300000000005</v>
      </c>
      <c r="L14" s="58">
        <v>583.84649999999999</v>
      </c>
      <c r="M14" s="58">
        <v>99.294804529985896</v>
      </c>
      <c r="N14" s="58">
        <v>99.294804529985896</v>
      </c>
      <c r="O14" s="58">
        <v>0</v>
      </c>
      <c r="P14" s="58">
        <v>101.72817844747075</v>
      </c>
      <c r="R14" s="37"/>
    </row>
    <row r="15" s="37" customFormat="1" ht="17.100000000000001" customHeight="1">
      <c r="C15" s="37"/>
      <c r="D15" s="55" t="s">
        <v>210</v>
      </c>
      <c r="E15" s="56" t="s">
        <v>211</v>
      </c>
      <c r="F15" s="57" t="s">
        <v>212</v>
      </c>
      <c r="G15" s="56" t="s">
        <v>209</v>
      </c>
      <c r="H15" s="58">
        <v>0</v>
      </c>
      <c r="I15" s="58">
        <v>571.17729999999995</v>
      </c>
      <c r="J15" s="58">
        <v>584.74000000000001</v>
      </c>
      <c r="K15" s="58">
        <v>584.74000000000001</v>
      </c>
      <c r="L15" s="58">
        <v>581.30650000000003</v>
      </c>
      <c r="M15" s="58">
        <v>99.412815952389096</v>
      </c>
      <c r="N15" s="58">
        <v>99.412815952389096</v>
      </c>
      <c r="O15" s="58">
        <v>0</v>
      </c>
      <c r="P15" s="58">
        <v>101.77338980383151</v>
      </c>
      <c r="R15" s="37"/>
    </row>
    <row r="16" s="37" customFormat="1" ht="23.25" customHeight="1">
      <c r="C16" s="37"/>
      <c r="D16" s="55" t="s">
        <v>213</v>
      </c>
      <c r="E16" s="59" t="s">
        <v>214</v>
      </c>
      <c r="F16" s="57" t="s">
        <v>215</v>
      </c>
      <c r="G16" s="59" t="s">
        <v>216</v>
      </c>
      <c r="H16" s="60">
        <v>514091.3283563499</v>
      </c>
      <c r="I16" s="60">
        <v>1344270.5206662763</v>
      </c>
      <c r="J16" s="60">
        <v>0</v>
      </c>
      <c r="K16" s="60">
        <v>1536163.5961893215</v>
      </c>
      <c r="L16" s="60">
        <v>9242455.4489600044</v>
      </c>
      <c r="M16" s="60">
        <v>0</v>
      </c>
      <c r="N16" s="60">
        <v>601.65827857705176</v>
      </c>
      <c r="O16" s="60">
        <v>1797.8236432250148</v>
      </c>
      <c r="P16" s="60">
        <v>687.54430799978115</v>
      </c>
      <c r="R16" s="37"/>
    </row>
    <row r="17" s="37" customFormat="1" ht="17.100000000000001" customHeight="1">
      <c r="C17" s="37"/>
      <c r="D17" s="55" t="s">
        <v>217</v>
      </c>
      <c r="E17" s="61" t="s">
        <v>218</v>
      </c>
      <c r="F17" s="57" t="s">
        <v>219</v>
      </c>
      <c r="G17" s="56" t="s">
        <v>216</v>
      </c>
      <c r="H17" s="58">
        <v>0</v>
      </c>
      <c r="I17" s="58">
        <v>0</v>
      </c>
      <c r="J17" s="58">
        <v>0</v>
      </c>
      <c r="K17" s="58">
        <v>0</v>
      </c>
      <c r="L17" s="58">
        <v>7660841.9470499502</v>
      </c>
      <c r="M17" s="58">
        <v>0</v>
      </c>
      <c r="N17" s="58">
        <v>0</v>
      </c>
      <c r="O17" s="58">
        <v>0</v>
      </c>
      <c r="P17" s="58">
        <v>0</v>
      </c>
      <c r="R17" s="37"/>
    </row>
    <row r="18" s="37" customFormat="1" ht="17.100000000000001" customHeight="1">
      <c r="C18" s="37"/>
      <c r="D18" s="55" t="s">
        <v>220</v>
      </c>
      <c r="E18" s="62" t="s">
        <v>221</v>
      </c>
      <c r="F18" s="57" t="s">
        <v>222</v>
      </c>
      <c r="G18" s="56" t="s">
        <v>216</v>
      </c>
      <c r="H18" s="58">
        <v>0</v>
      </c>
      <c r="I18" s="58">
        <v>0</v>
      </c>
      <c r="J18" s="58">
        <v>0</v>
      </c>
      <c r="K18" s="58">
        <v>0</v>
      </c>
      <c r="L18" s="58">
        <v>6797490.6575712338</v>
      </c>
      <c r="M18" s="58">
        <v>0</v>
      </c>
      <c r="N18" s="58">
        <v>0</v>
      </c>
      <c r="O18" s="58">
        <v>0</v>
      </c>
      <c r="P18" s="58">
        <v>0</v>
      </c>
      <c r="R18" s="37"/>
    </row>
    <row r="19" s="37" customFormat="1" ht="17.100000000000001" customHeight="1">
      <c r="C19" s="37"/>
      <c r="D19" s="55" t="s">
        <v>223</v>
      </c>
      <c r="E19" s="62" t="s">
        <v>224</v>
      </c>
      <c r="F19" s="57" t="s">
        <v>225</v>
      </c>
      <c r="G19" s="56" t="s">
        <v>216</v>
      </c>
      <c r="H19" s="58">
        <v>0</v>
      </c>
      <c r="I19" s="58">
        <v>0</v>
      </c>
      <c r="J19" s="58">
        <v>0</v>
      </c>
      <c r="K19" s="58">
        <v>0</v>
      </c>
      <c r="L19" s="63">
        <v>863351.28947871644</v>
      </c>
      <c r="M19" s="58">
        <v>0</v>
      </c>
      <c r="N19" s="58">
        <v>0</v>
      </c>
      <c r="O19" s="58">
        <v>0</v>
      </c>
      <c r="P19" s="58">
        <v>0</v>
      </c>
      <c r="R19" s="37"/>
    </row>
    <row r="20" s="37" customFormat="1" ht="17.100000000000001" customHeight="1">
      <c r="C20" s="37"/>
      <c r="D20" s="55" t="s">
        <v>226</v>
      </c>
      <c r="E20" s="61" t="s">
        <v>227</v>
      </c>
      <c r="F20" s="57" t="s">
        <v>228</v>
      </c>
      <c r="G20" s="56" t="s">
        <v>216</v>
      </c>
      <c r="H20" s="58">
        <v>0</v>
      </c>
      <c r="I20" s="58">
        <v>290210.75151000021</v>
      </c>
      <c r="J20" s="58">
        <v>0</v>
      </c>
      <c r="K20" s="58">
        <v>299926.87617000024</v>
      </c>
      <c r="L20" s="63">
        <v>296530.28379000042</v>
      </c>
      <c r="M20" s="58">
        <v>0</v>
      </c>
      <c r="N20" s="58">
        <v>98.867526504002058</v>
      </c>
      <c r="O20" s="58">
        <v>0</v>
      </c>
      <c r="P20" s="58">
        <v>102.17756656054917</v>
      </c>
      <c r="R20" s="37"/>
    </row>
    <row r="21" s="37" customFormat="1" ht="17.100000000000001" customHeight="1">
      <c r="C21" s="37"/>
      <c r="D21" s="55" t="s">
        <v>229</v>
      </c>
      <c r="E21" s="61" t="s">
        <v>230</v>
      </c>
      <c r="F21" s="57" t="s">
        <v>231</v>
      </c>
      <c r="G21" s="56" t="s">
        <v>216</v>
      </c>
      <c r="H21" s="58">
        <v>0</v>
      </c>
      <c r="I21" s="58">
        <v>0</v>
      </c>
      <c r="J21" s="58">
        <v>0</v>
      </c>
      <c r="K21" s="58">
        <v>0</v>
      </c>
      <c r="L21" s="63">
        <v>0</v>
      </c>
      <c r="M21" s="58">
        <v>0</v>
      </c>
      <c r="N21" s="58">
        <v>0</v>
      </c>
      <c r="O21" s="58">
        <v>0</v>
      </c>
      <c r="P21" s="58">
        <v>0</v>
      </c>
      <c r="R21" s="37"/>
    </row>
    <row r="22" s="37" customFormat="1" ht="17.100000000000001" customHeight="1">
      <c r="C22" s="37"/>
      <c r="D22" s="55" t="s">
        <v>232</v>
      </c>
      <c r="E22" s="61" t="s">
        <v>233</v>
      </c>
      <c r="F22" s="57" t="s">
        <v>234</v>
      </c>
      <c r="G22" s="56" t="s">
        <v>216</v>
      </c>
      <c r="H22" s="58">
        <v>514091.3283563499</v>
      </c>
      <c r="I22" s="58">
        <v>575696.22348000004</v>
      </c>
      <c r="J22" s="58">
        <v>0</v>
      </c>
      <c r="K22" s="58">
        <v>673528.14487406448</v>
      </c>
      <c r="L22" s="63">
        <v>707878.08026264166</v>
      </c>
      <c r="M22" s="58">
        <v>0</v>
      </c>
      <c r="N22" s="58">
        <v>105.09999999999999</v>
      </c>
      <c r="O22" s="58">
        <v>137.69500499568156</v>
      </c>
      <c r="P22" s="58">
        <v>122.9603480779536</v>
      </c>
      <c r="R22" s="37"/>
    </row>
    <row r="23" s="37" customFormat="1" ht="17.100000000000001" customHeight="1">
      <c r="C23" s="37"/>
      <c r="D23" s="55" t="s">
        <v>235</v>
      </c>
      <c r="E23" s="61" t="s">
        <v>236</v>
      </c>
      <c r="F23" s="57" t="s">
        <v>237</v>
      </c>
      <c r="G23" s="56" t="s">
        <v>216</v>
      </c>
      <c r="H23" s="63">
        <v>0</v>
      </c>
      <c r="I23" s="63">
        <v>73869.052800000005</v>
      </c>
      <c r="J23" s="63">
        <v>0</v>
      </c>
      <c r="K23" s="63">
        <v>82437.864000000001</v>
      </c>
      <c r="L23" s="63">
        <v>86340.076799999995</v>
      </c>
      <c r="M23" s="58">
        <v>0</v>
      </c>
      <c r="N23" s="58">
        <v>104.73352002424517</v>
      </c>
      <c r="O23" s="58">
        <v>0</v>
      </c>
      <c r="P23" s="58">
        <v>116.88260987150494</v>
      </c>
      <c r="R23" s="37"/>
    </row>
    <row r="24" s="37" customFormat="1" ht="17.100000000000001" customHeight="1">
      <c r="C24" s="37"/>
      <c r="D24" s="55" t="s">
        <v>238</v>
      </c>
      <c r="E24" s="62" t="s">
        <v>239</v>
      </c>
      <c r="F24" s="57" t="s">
        <v>240</v>
      </c>
      <c r="G24" s="56" t="s">
        <v>216</v>
      </c>
      <c r="H24" s="58">
        <v>0</v>
      </c>
      <c r="I24" s="58">
        <v>3173.9467217759998</v>
      </c>
      <c r="J24" s="58">
        <v>0</v>
      </c>
      <c r="K24" s="58">
        <v>4590.2834711999994</v>
      </c>
      <c r="L24" s="58">
        <v>3763.3273718480996</v>
      </c>
      <c r="M24" s="58">
        <v>0</v>
      </c>
      <c r="N24" s="58">
        <v>81.984639847618908</v>
      </c>
      <c r="O24" s="58">
        <v>0</v>
      </c>
      <c r="P24" s="58">
        <v>118.56933029242245</v>
      </c>
      <c r="R24" s="37"/>
    </row>
    <row r="25" s="37" customFormat="1" ht="17.100000000000001" customHeight="1">
      <c r="C25" s="37"/>
      <c r="D25" s="55" t="s">
        <v>241</v>
      </c>
      <c r="E25" s="61" t="s">
        <v>242</v>
      </c>
      <c r="F25" s="57" t="s">
        <v>243</v>
      </c>
      <c r="G25" s="56" t="s">
        <v>216</v>
      </c>
      <c r="H25" s="58">
        <v>0</v>
      </c>
      <c r="I25" s="58">
        <v>283705.31823699997</v>
      </c>
      <c r="J25" s="58">
        <v>0</v>
      </c>
      <c r="K25" s="58">
        <v>325884.29113405669</v>
      </c>
      <c r="L25" s="58">
        <v>335108.2347547136</v>
      </c>
      <c r="M25" s="58">
        <v>0</v>
      </c>
      <c r="N25" s="58">
        <v>102.83043517947985</v>
      </c>
      <c r="O25" s="58">
        <v>0</v>
      </c>
      <c r="P25" s="58">
        <v>118.11841837761143</v>
      </c>
      <c r="R25" s="37"/>
    </row>
    <row r="26" s="37" customFormat="1" ht="17.100000000000001" customHeight="1">
      <c r="C26" s="37"/>
      <c r="D26" s="55" t="s">
        <v>244</v>
      </c>
      <c r="E26" s="62" t="s">
        <v>245</v>
      </c>
      <c r="F26" s="57" t="s">
        <v>246</v>
      </c>
      <c r="G26" s="56" t="s">
        <v>216</v>
      </c>
      <c r="H26" s="58">
        <v>0</v>
      </c>
      <c r="I26" s="58">
        <v>185400.70000999997</v>
      </c>
      <c r="J26" s="58">
        <v>0</v>
      </c>
      <c r="K26" s="58">
        <v>216907.08474905667</v>
      </c>
      <c r="L26" s="58">
        <v>227969.34607125854</v>
      </c>
      <c r="M26" s="58">
        <v>0</v>
      </c>
      <c r="N26" s="58">
        <v>105.09999999999999</v>
      </c>
      <c r="O26" s="58">
        <v>0</v>
      </c>
      <c r="P26" s="58">
        <v>122.96034807795363</v>
      </c>
      <c r="R26" s="37"/>
    </row>
    <row r="27" s="37" customFormat="1" ht="17.100000000000001" customHeight="1">
      <c r="C27" s="37"/>
      <c r="D27" s="55" t="s">
        <v>247</v>
      </c>
      <c r="E27" s="62" t="s">
        <v>248</v>
      </c>
      <c r="F27" s="57" t="s">
        <v>249</v>
      </c>
      <c r="G27" s="56" t="s">
        <v>216</v>
      </c>
      <c r="H27" s="58">
        <v>0</v>
      </c>
      <c r="I27" s="58">
        <v>71602.860593000005</v>
      </c>
      <c r="J27" s="58">
        <v>0</v>
      </c>
      <c r="K27" s="58">
        <v>74801.77900000001</v>
      </c>
      <c r="L27" s="63">
        <v>63991.644999999997</v>
      </c>
      <c r="M27" s="58">
        <v>0</v>
      </c>
      <c r="N27" s="58">
        <v>85.548292908915954</v>
      </c>
      <c r="O27" s="58">
        <v>0</v>
      </c>
      <c r="P27" s="58">
        <v>89.37023530908472</v>
      </c>
      <c r="R27" s="37"/>
    </row>
    <row r="28" s="37" customFormat="1" ht="17.100000000000001" customHeight="1">
      <c r="C28" s="37"/>
      <c r="D28" s="55" t="s">
        <v>250</v>
      </c>
      <c r="E28" s="62" t="s">
        <v>251</v>
      </c>
      <c r="F28" s="57" t="s">
        <v>252</v>
      </c>
      <c r="G28" s="56" t="s">
        <v>216</v>
      </c>
      <c r="H28" s="58">
        <v>0</v>
      </c>
      <c r="I28" s="58">
        <v>4331.3954699999995</v>
      </c>
      <c r="J28" s="58">
        <v>0</v>
      </c>
      <c r="K28" s="58">
        <v>4338.0322049999995</v>
      </c>
      <c r="L28" s="63">
        <v>4559.2718474550002</v>
      </c>
      <c r="M28" s="58">
        <v>0</v>
      </c>
      <c r="N28" s="58">
        <v>105.10000000000002</v>
      </c>
      <c r="O28" s="58">
        <v>0</v>
      </c>
      <c r="P28" s="58">
        <v>105.2610383658872</v>
      </c>
      <c r="R28" s="37"/>
    </row>
    <row r="29" s="37" customFormat="1" ht="17.100000000000001" customHeight="1">
      <c r="C29" s="37"/>
      <c r="D29" s="55" t="s">
        <v>253</v>
      </c>
      <c r="E29" s="62" t="s">
        <v>254</v>
      </c>
      <c r="F29" s="57" t="s">
        <v>255</v>
      </c>
      <c r="G29" s="56" t="s">
        <v>216</v>
      </c>
      <c r="H29" s="58">
        <v>0</v>
      </c>
      <c r="I29" s="58">
        <v>15110.436524000001</v>
      </c>
      <c r="J29" s="58">
        <v>0</v>
      </c>
      <c r="K29" s="58">
        <v>20622.77996</v>
      </c>
      <c r="L29" s="63">
        <v>21670.822876000002</v>
      </c>
      <c r="M29" s="58">
        <v>0</v>
      </c>
      <c r="N29" s="58">
        <v>105.08196721311475</v>
      </c>
      <c r="O29" s="58">
        <v>0</v>
      </c>
      <c r="P29" s="58">
        <v>143.41625962678245</v>
      </c>
      <c r="R29" s="37"/>
    </row>
    <row r="30" s="37" customFormat="1" ht="17.100000000000001" customHeight="1">
      <c r="C30" s="37"/>
      <c r="D30" s="55" t="s">
        <v>256</v>
      </c>
      <c r="E30" s="62" t="s">
        <v>257</v>
      </c>
      <c r="F30" s="57" t="s">
        <v>258</v>
      </c>
      <c r="G30" s="56" t="s">
        <v>216</v>
      </c>
      <c r="H30" s="58">
        <v>0</v>
      </c>
      <c r="I30" s="58">
        <v>49.920000000000009</v>
      </c>
      <c r="J30" s="58">
        <v>0</v>
      </c>
      <c r="K30" s="58">
        <v>85</v>
      </c>
      <c r="L30" s="58">
        <v>89.334999999999994</v>
      </c>
      <c r="M30" s="58">
        <v>0</v>
      </c>
      <c r="N30" s="58">
        <v>105.09999999999999</v>
      </c>
      <c r="O30" s="58">
        <v>0</v>
      </c>
      <c r="P30" s="58">
        <v>178.95633012820508</v>
      </c>
      <c r="R30" s="37"/>
    </row>
    <row r="31" s="37" customFormat="1" ht="25.5">
      <c r="C31" s="37"/>
      <c r="D31" s="55" t="s">
        <v>259</v>
      </c>
      <c r="E31" s="62" t="s">
        <v>260</v>
      </c>
      <c r="F31" s="57" t="s">
        <v>261</v>
      </c>
      <c r="G31" s="56" t="s">
        <v>216</v>
      </c>
      <c r="H31" s="58">
        <v>0</v>
      </c>
      <c r="I31" s="58">
        <v>7210.0056400000003</v>
      </c>
      <c r="J31" s="58">
        <v>0</v>
      </c>
      <c r="K31" s="58">
        <v>9129.6152199999997</v>
      </c>
      <c r="L31" s="58">
        <v>16827.813959999999</v>
      </c>
      <c r="M31" s="58">
        <v>0</v>
      </c>
      <c r="N31" s="58">
        <v>184.32117405272203</v>
      </c>
      <c r="O31" s="58">
        <v>0</v>
      </c>
      <c r="P31" s="58">
        <v>233.39529537455394</v>
      </c>
      <c r="R31" s="37"/>
    </row>
    <row r="32" s="37" customFormat="1" ht="17.100000000000001" customHeight="1">
      <c r="C32" s="37"/>
      <c r="D32" s="55" t="s">
        <v>262</v>
      </c>
      <c r="E32" s="61" t="s">
        <v>263</v>
      </c>
      <c r="F32" s="57" t="s">
        <v>264</v>
      </c>
      <c r="G32" s="56" t="s">
        <v>216</v>
      </c>
      <c r="H32" s="58">
        <v>0</v>
      </c>
      <c r="I32" s="58">
        <v>45062.54004</v>
      </c>
      <c r="J32" s="58">
        <v>0</v>
      </c>
      <c r="K32" s="58">
        <v>49820.511149999991</v>
      </c>
      <c r="L32" s="58">
        <v>53150.071000849995</v>
      </c>
      <c r="M32" s="58">
        <v>0</v>
      </c>
      <c r="N32" s="58">
        <v>106.68311057834261</v>
      </c>
      <c r="O32" s="58">
        <v>0</v>
      </c>
      <c r="P32" s="58">
        <v>117.94734818248385</v>
      </c>
      <c r="R32" s="37"/>
    </row>
    <row r="33" s="37" customFormat="1" ht="26.25" customHeight="1">
      <c r="D33" s="55" t="s">
        <v>265</v>
      </c>
      <c r="E33" s="61" t="s">
        <v>266</v>
      </c>
      <c r="F33" s="57" t="s">
        <v>267</v>
      </c>
      <c r="G33" s="56" t="s">
        <v>216</v>
      </c>
      <c r="H33" s="64"/>
      <c r="I33" s="65"/>
      <c r="J33" s="64"/>
      <c r="K33" s="64"/>
      <c r="L33" s="63">
        <v>0</v>
      </c>
      <c r="M33" s="64"/>
      <c r="N33" s="64"/>
      <c r="O33" s="64"/>
      <c r="P33" s="64"/>
      <c r="R33" s="37"/>
    </row>
    <row r="34" s="37" customFormat="1" ht="26.25" customHeight="1">
      <c r="C34" s="37"/>
      <c r="D34" s="55" t="s">
        <v>268</v>
      </c>
      <c r="E34" s="61" t="s">
        <v>269</v>
      </c>
      <c r="F34" s="57" t="s">
        <v>270</v>
      </c>
      <c r="G34" s="56" t="s">
        <v>216</v>
      </c>
      <c r="H34" s="58">
        <v>0</v>
      </c>
      <c r="I34" s="58">
        <v>0</v>
      </c>
      <c r="J34" s="58">
        <v>0</v>
      </c>
      <c r="K34" s="58">
        <v>0</v>
      </c>
      <c r="L34" s="63">
        <v>0</v>
      </c>
      <c r="M34" s="58">
        <v>0</v>
      </c>
      <c r="N34" s="58">
        <v>0</v>
      </c>
      <c r="O34" s="58">
        <v>0</v>
      </c>
      <c r="P34" s="58">
        <v>0</v>
      </c>
      <c r="R34" s="37"/>
    </row>
    <row r="35" s="37" customFormat="1" ht="26.25" customHeight="1">
      <c r="C35" s="37"/>
      <c r="D35" s="55" t="s">
        <v>271</v>
      </c>
      <c r="E35" s="61" t="s">
        <v>272</v>
      </c>
      <c r="F35" s="57"/>
      <c r="G35" s="56"/>
      <c r="H35" s="64"/>
      <c r="I35" s="65"/>
      <c r="J35" s="64"/>
      <c r="K35" s="64"/>
      <c r="L35" s="63">
        <v>0</v>
      </c>
      <c r="M35" s="64"/>
      <c r="N35" s="64"/>
      <c r="O35" s="64"/>
      <c r="P35" s="64"/>
      <c r="R35" s="37"/>
    </row>
    <row r="36" s="37" customFormat="1" ht="26.25" customHeight="1">
      <c r="C36" s="37"/>
      <c r="D36" s="55" t="s">
        <v>273</v>
      </c>
      <c r="E36" s="61" t="s">
        <v>274</v>
      </c>
      <c r="F36" s="57" t="s">
        <v>267</v>
      </c>
      <c r="G36" s="56" t="s">
        <v>216</v>
      </c>
      <c r="H36" s="66"/>
      <c r="I36" s="66"/>
      <c r="J36" s="67">
        <v>0</v>
      </c>
      <c r="K36" s="63">
        <v>0</v>
      </c>
      <c r="L36" s="63">
        <v>0</v>
      </c>
      <c r="M36" s="58">
        <v>0</v>
      </c>
      <c r="N36" s="58">
        <v>0</v>
      </c>
      <c r="O36" s="58">
        <v>0</v>
      </c>
      <c r="P36" s="58">
        <v>0</v>
      </c>
      <c r="R36" s="37"/>
    </row>
    <row r="37" s="37" customFormat="1" ht="26.25" customHeight="1">
      <c r="C37" s="37"/>
      <c r="D37" s="55" t="s">
        <v>275</v>
      </c>
      <c r="E37" s="61" t="s">
        <v>276</v>
      </c>
      <c r="F37" s="57" t="s">
        <v>277</v>
      </c>
      <c r="G37" s="56" t="s">
        <v>216</v>
      </c>
      <c r="H37" s="68"/>
      <c r="I37" s="69">
        <v>0</v>
      </c>
      <c r="J37" s="68"/>
      <c r="K37" s="64"/>
      <c r="L37" s="63">
        <v>0</v>
      </c>
      <c r="M37" s="58">
        <v>0</v>
      </c>
      <c r="N37" s="58">
        <v>0</v>
      </c>
      <c r="O37" s="58">
        <v>0</v>
      </c>
      <c r="P37" s="58">
        <v>0</v>
      </c>
      <c r="R37" s="37"/>
    </row>
    <row r="38" s="37" customFormat="1" ht="17.100000000000001" customHeight="1">
      <c r="C38" s="37"/>
      <c r="D38" s="55" t="s">
        <v>278</v>
      </c>
      <c r="E38" s="61" t="s">
        <v>279</v>
      </c>
      <c r="F38" s="57" t="s">
        <v>277</v>
      </c>
      <c r="G38" s="56" t="s">
        <v>216</v>
      </c>
      <c r="H38" s="58">
        <v>0</v>
      </c>
      <c r="I38" s="58">
        <v>72552.687877500051</v>
      </c>
      <c r="J38" s="58">
        <v>0</v>
      </c>
      <c r="K38" s="58">
        <v>99975.625390000088</v>
      </c>
      <c r="L38" s="63">
        <v>98843.427930000151</v>
      </c>
      <c r="M38" s="58">
        <v>0</v>
      </c>
      <c r="N38" s="58">
        <v>98.867526504002058</v>
      </c>
      <c r="O38" s="58">
        <v>0</v>
      </c>
      <c r="P38" s="58">
        <v>136.23675541406556</v>
      </c>
      <c r="R38" s="37"/>
    </row>
    <row r="39" s="37" customFormat="1" hidden="1">
      <c r="C39" s="37"/>
      <c r="D39" s="55"/>
      <c r="E39" s="56"/>
      <c r="F39" s="57"/>
      <c r="G39" s="56"/>
      <c r="H39" s="64"/>
      <c r="I39" s="64"/>
      <c r="J39" s="64"/>
      <c r="K39" s="64"/>
      <c r="L39" s="64"/>
      <c r="M39" s="64"/>
      <c r="N39" s="64"/>
      <c r="O39" s="64"/>
      <c r="P39" s="64"/>
      <c r="R39" s="37"/>
    </row>
    <row r="40" s="37" customFormat="1" ht="17.100000000000001" customHeight="1">
      <c r="C40" s="37"/>
      <c r="D40" s="55" t="s">
        <v>280</v>
      </c>
      <c r="E40" s="56" t="s">
        <v>281</v>
      </c>
      <c r="F40" s="57" t="s">
        <v>282</v>
      </c>
      <c r="G40" s="56" t="s">
        <v>216</v>
      </c>
      <c r="H40" s="58">
        <v>0</v>
      </c>
      <c r="I40" s="58">
        <v>362763.43938750023</v>
      </c>
      <c r="J40" s="58">
        <v>0</v>
      </c>
      <c r="K40" s="58">
        <v>399902.50156000035</v>
      </c>
      <c r="L40" s="58">
        <v>395373.7117200006</v>
      </c>
      <c r="M40" s="58">
        <v>0</v>
      </c>
      <c r="N40" s="58">
        <v>98.867526504002058</v>
      </c>
      <c r="O40" s="58">
        <v>0</v>
      </c>
      <c r="P40" s="58">
        <v>108.98940433125246</v>
      </c>
      <c r="R40" s="37"/>
    </row>
    <row r="41" s="37" customFormat="1" hidden="1">
      <c r="C41" s="37"/>
      <c r="D41" s="55"/>
      <c r="E41" s="56"/>
      <c r="F41" s="57"/>
      <c r="G41" s="56"/>
      <c r="H41" s="64"/>
      <c r="I41" s="64"/>
      <c r="J41" s="64"/>
      <c r="K41" s="64"/>
      <c r="L41" s="64"/>
      <c r="M41" s="64"/>
      <c r="N41" s="64"/>
      <c r="O41" s="64"/>
      <c r="P41" s="64"/>
      <c r="R41" s="37"/>
    </row>
    <row r="42" s="37" customFormat="1" ht="22.5">
      <c r="C42" s="37"/>
      <c r="D42" s="55"/>
      <c r="E42" s="56" t="s">
        <v>283</v>
      </c>
      <c r="F42" s="57" t="s">
        <v>284</v>
      </c>
      <c r="G42" s="56" t="s">
        <v>216</v>
      </c>
      <c r="H42" s="68"/>
      <c r="I42" s="68"/>
      <c r="J42" s="68"/>
      <c r="K42" s="68"/>
      <c r="L42" s="68"/>
      <c r="M42" s="58">
        <v>0</v>
      </c>
      <c r="N42" s="58">
        <v>0</v>
      </c>
      <c r="O42" s="58">
        <v>0</v>
      </c>
      <c r="P42" s="58">
        <v>0</v>
      </c>
      <c r="R42" s="37"/>
    </row>
    <row r="43" s="37" customFormat="1" hidden="1">
      <c r="C43" s="37"/>
      <c r="D43" s="55"/>
      <c r="E43" s="56"/>
      <c r="F43" s="57"/>
      <c r="G43" s="56"/>
      <c r="H43" s="64"/>
      <c r="I43" s="64"/>
      <c r="J43" s="64"/>
      <c r="K43" s="64"/>
      <c r="L43" s="64"/>
      <c r="M43" s="64"/>
      <c r="N43" s="64"/>
      <c r="O43" s="64"/>
      <c r="P43" s="64"/>
      <c r="R43" s="37"/>
    </row>
    <row r="44" s="37" customFormat="1" ht="25.5">
      <c r="C44" s="37"/>
      <c r="D44" s="70" t="s">
        <v>285</v>
      </c>
      <c r="E44" s="59" t="s">
        <v>286</v>
      </c>
      <c r="F44" s="71" t="s">
        <v>287</v>
      </c>
      <c r="G44" s="59" t="s">
        <v>216</v>
      </c>
      <c r="H44" s="60">
        <v>514091.3283563499</v>
      </c>
      <c r="I44" s="60">
        <v>1344270.5206662763</v>
      </c>
      <c r="J44" s="60">
        <v>0</v>
      </c>
      <c r="K44" s="60">
        <v>1536163.5961893215</v>
      </c>
      <c r="L44" s="60">
        <v>9242455.4489600044</v>
      </c>
      <c r="M44" s="60">
        <v>0</v>
      </c>
      <c r="N44" s="60">
        <v>601.65827857705176</v>
      </c>
      <c r="O44" s="60">
        <v>1797.8236432250148</v>
      </c>
      <c r="P44" s="60">
        <v>687.54430799978115</v>
      </c>
      <c r="R44" s="37"/>
    </row>
    <row r="45" s="37" customFormat="1" ht="17.100000000000001" customHeight="1">
      <c r="C45" s="37"/>
      <c r="D45" s="55" t="s">
        <v>288</v>
      </c>
      <c r="E45" s="61" t="s">
        <v>289</v>
      </c>
      <c r="F45" s="57" t="s">
        <v>290</v>
      </c>
      <c r="G45" s="56" t="s">
        <v>216</v>
      </c>
      <c r="H45" s="58">
        <v>0</v>
      </c>
      <c r="I45" s="58">
        <v>1195460.3770174014</v>
      </c>
      <c r="J45" s="58">
        <v>0</v>
      </c>
      <c r="K45" s="58">
        <v>1403150.5421214881</v>
      </c>
      <c r="L45" s="58">
        <v>8211015.9552012514</v>
      </c>
      <c r="M45" s="58">
        <v>0</v>
      </c>
      <c r="N45" s="58">
        <v>585.18424849743042</v>
      </c>
      <c r="O45" s="58">
        <v>0</v>
      </c>
      <c r="P45" s="58">
        <v>686.84969515152159</v>
      </c>
      <c r="R45" s="37"/>
    </row>
    <row r="46" s="37" customFormat="1" ht="17.100000000000001" customHeight="1">
      <c r="C46" s="37"/>
      <c r="D46" s="55" t="s">
        <v>291</v>
      </c>
      <c r="E46" s="61" t="s">
        <v>292</v>
      </c>
      <c r="F46" s="57" t="s">
        <v>293</v>
      </c>
      <c r="G46" s="56" t="s">
        <v>216</v>
      </c>
      <c r="H46" s="58">
        <v>514091.3283563499</v>
      </c>
      <c r="I46" s="58">
        <v>148810.14364887495</v>
      </c>
      <c r="J46" s="58">
        <v>0</v>
      </c>
      <c r="K46" s="58">
        <v>133013.05406783335</v>
      </c>
      <c r="L46" s="58">
        <v>1031439.4937587529</v>
      </c>
      <c r="M46" s="58">
        <v>0</v>
      </c>
      <c r="N46" s="58">
        <v>775.44230601061497</v>
      </c>
      <c r="O46" s="58">
        <v>200.63351332076849</v>
      </c>
      <c r="P46" s="58">
        <v>693.12445272043192</v>
      </c>
      <c r="R46" s="37"/>
    </row>
    <row r="47" s="37" customFormat="1" ht="33.75" customHeight="1">
      <c r="C47" s="37"/>
      <c r="D47" s="55" t="s">
        <v>294</v>
      </c>
      <c r="E47" s="61" t="s">
        <v>295</v>
      </c>
      <c r="F47" s="57" t="s">
        <v>296</v>
      </c>
      <c r="G47" s="56" t="s">
        <v>216</v>
      </c>
      <c r="H47" s="72"/>
      <c r="I47" s="72"/>
      <c r="J47" s="72"/>
      <c r="K47" s="72"/>
      <c r="L47" s="66"/>
      <c r="M47" s="58">
        <v>0</v>
      </c>
      <c r="N47" s="58">
        <v>0</v>
      </c>
      <c r="O47" s="58">
        <v>0</v>
      </c>
      <c r="P47" s="58">
        <v>0</v>
      </c>
      <c r="R47" s="37"/>
    </row>
    <row r="48" s="37" customFormat="1" ht="17.100000000000001" customHeight="1">
      <c r="C48" s="37"/>
      <c r="D48" s="55" t="s">
        <v>297</v>
      </c>
      <c r="E48" s="61" t="s">
        <v>298</v>
      </c>
      <c r="F48" s="57" t="s">
        <v>299</v>
      </c>
      <c r="G48" s="56" t="s">
        <v>216</v>
      </c>
      <c r="H48" s="63">
        <v>514091.3283563499</v>
      </c>
      <c r="I48" s="63">
        <v>1341096.5739445004</v>
      </c>
      <c r="J48" s="63">
        <v>0</v>
      </c>
      <c r="K48" s="63">
        <v>1531573.3127181216</v>
      </c>
      <c r="L48" s="63">
        <v>1577850.1745382061</v>
      </c>
      <c r="M48" s="58">
        <v>0</v>
      </c>
      <c r="N48" s="58">
        <v>103.02152443084529</v>
      </c>
      <c r="O48" s="58">
        <v>306.92020804608791</v>
      </c>
      <c r="P48" s="58">
        <v>117.6537324152096</v>
      </c>
      <c r="R48" s="37"/>
    </row>
    <row r="49" s="37" customFormat="1" ht="17.100000000000001" customHeight="1">
      <c r="C49" s="37"/>
      <c r="D49" s="55" t="s">
        <v>300</v>
      </c>
      <c r="E49" s="62" t="s">
        <v>289</v>
      </c>
      <c r="F49" s="57" t="s">
        <v>301</v>
      </c>
      <c r="G49" s="56" t="s">
        <v>216</v>
      </c>
      <c r="H49" s="58">
        <v>0</v>
      </c>
      <c r="I49" s="58">
        <v>1192286.4302956255</v>
      </c>
      <c r="J49" s="58">
        <v>0</v>
      </c>
      <c r="K49" s="58">
        <v>1398560.2586502882</v>
      </c>
      <c r="L49" s="58">
        <v>1409761.9702581696</v>
      </c>
      <c r="M49" s="58">
        <v>0</v>
      </c>
      <c r="N49" s="58">
        <v>100.80094593984043</v>
      </c>
      <c r="O49" s="58">
        <v>0</v>
      </c>
      <c r="P49" s="58">
        <v>118.2402092682227</v>
      </c>
      <c r="R49" s="37"/>
    </row>
    <row r="50" ht="17.100000000000001" customHeight="1">
      <c r="D50" s="55" t="s">
        <v>302</v>
      </c>
      <c r="E50" s="62" t="s">
        <v>292</v>
      </c>
      <c r="F50" s="57" t="s">
        <v>303</v>
      </c>
      <c r="G50" s="56" t="s">
        <v>216</v>
      </c>
      <c r="H50" s="58">
        <v>514091.3283563499</v>
      </c>
      <c r="I50" s="58">
        <v>148810.14364887495</v>
      </c>
      <c r="J50" s="58">
        <v>0</v>
      </c>
      <c r="K50" s="58">
        <v>133013.05406783335</v>
      </c>
      <c r="L50" s="58">
        <v>168088.2042800365</v>
      </c>
      <c r="M50" s="58">
        <v>0</v>
      </c>
      <c r="N50" s="58">
        <v>126.36970518270762</v>
      </c>
      <c r="O50" s="58">
        <v>32.696175758779525</v>
      </c>
      <c r="P50" s="58">
        <v>112.95480278323573</v>
      </c>
    </row>
    <row r="51" ht="33.75" customHeight="1">
      <c r="D51" s="55" t="s">
        <v>304</v>
      </c>
      <c r="E51" s="62" t="s">
        <v>305</v>
      </c>
      <c r="F51" s="57" t="s">
        <v>306</v>
      </c>
      <c r="G51" s="56" t="s">
        <v>216</v>
      </c>
      <c r="H51" s="72"/>
      <c r="I51" s="72"/>
      <c r="J51" s="72"/>
      <c r="K51" s="72"/>
      <c r="L51" s="66"/>
      <c r="M51" s="58">
        <v>0</v>
      </c>
      <c r="N51" s="58">
        <v>0</v>
      </c>
      <c r="O51" s="58">
        <v>0</v>
      </c>
      <c r="P51" s="58">
        <v>0</v>
      </c>
    </row>
    <row r="52" hidden="1">
      <c r="D52" s="55"/>
      <c r="E52" s="56"/>
      <c r="F52" s="57"/>
      <c r="G52" s="56"/>
      <c r="H52" s="64"/>
      <c r="I52" s="64"/>
      <c r="J52" s="64"/>
      <c r="K52" s="64"/>
      <c r="L52" s="64"/>
      <c r="M52" s="64"/>
      <c r="N52" s="64"/>
      <c r="O52" s="64"/>
      <c r="P52" s="64"/>
    </row>
    <row r="53" s="37" customFormat="1">
      <c r="D53" s="55" t="s">
        <v>307</v>
      </c>
      <c r="E53" s="56" t="s">
        <v>308</v>
      </c>
      <c r="F53" s="57" t="s">
        <v>309</v>
      </c>
      <c r="G53" s="56" t="s">
        <v>216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</row>
    <row r="54" s="37" customFormat="1" ht="17.100000000000001" customHeight="1">
      <c r="D54" s="55" t="s">
        <v>310</v>
      </c>
      <c r="E54" s="61" t="s">
        <v>311</v>
      </c>
      <c r="F54" s="57" t="s">
        <v>312</v>
      </c>
      <c r="G54" s="56" t="s">
        <v>216</v>
      </c>
      <c r="H54" s="72"/>
      <c r="I54" s="72"/>
      <c r="J54" s="72"/>
      <c r="K54" s="72"/>
      <c r="L54" s="66"/>
      <c r="M54" s="58">
        <v>0</v>
      </c>
      <c r="N54" s="58">
        <v>0</v>
      </c>
      <c r="O54" s="58">
        <v>0</v>
      </c>
      <c r="P54" s="58">
        <v>0</v>
      </c>
    </row>
    <row r="55" s="37" customFormat="1" ht="17.100000000000001" customHeight="1">
      <c r="D55" s="55" t="s">
        <v>313</v>
      </c>
      <c r="E55" s="61" t="s">
        <v>314</v>
      </c>
      <c r="F55" s="57" t="s">
        <v>315</v>
      </c>
      <c r="G55" s="56" t="s">
        <v>216</v>
      </c>
      <c r="H55" s="72"/>
      <c r="I55" s="72"/>
      <c r="J55" s="72"/>
      <c r="K55" s="72"/>
      <c r="L55" s="66"/>
      <c r="M55" s="58">
        <v>0</v>
      </c>
      <c r="N55" s="58">
        <v>0</v>
      </c>
      <c r="O55" s="58">
        <v>0</v>
      </c>
      <c r="P55" s="58">
        <v>0</v>
      </c>
    </row>
    <row r="56" hidden="1">
      <c r="D56" s="55"/>
      <c r="E56" s="56"/>
      <c r="F56" s="57"/>
      <c r="G56" s="56"/>
      <c r="H56" s="64"/>
      <c r="I56" s="64"/>
      <c r="J56" s="64"/>
      <c r="K56" s="64"/>
      <c r="L56" s="64"/>
      <c r="M56" s="64"/>
      <c r="N56" s="64"/>
      <c r="O56" s="64"/>
      <c r="P56" s="64"/>
    </row>
    <row r="57" ht="25.5">
      <c r="D57" s="55" t="s">
        <v>316</v>
      </c>
      <c r="E57" s="56" t="s">
        <v>317</v>
      </c>
      <c r="F57" s="57" t="s">
        <v>318</v>
      </c>
      <c r="G57" s="56" t="s">
        <v>216</v>
      </c>
      <c r="H57" s="66"/>
      <c r="I57" s="72">
        <v>710104.26363416016</v>
      </c>
      <c r="J57" s="66"/>
      <c r="K57" s="72">
        <v>771413.26235082687</v>
      </c>
      <c r="L57" s="63">
        <v>831527.59479283669</v>
      </c>
      <c r="M57" s="73"/>
      <c r="N57" s="73"/>
      <c r="O57" s="73"/>
      <c r="P57" s="73"/>
    </row>
    <row r="58" hidden="1">
      <c r="D58" s="55"/>
      <c r="E58" s="56"/>
      <c r="F58" s="57"/>
      <c r="G58" s="56"/>
      <c r="H58" s="64"/>
      <c r="I58" s="64"/>
      <c r="J58" s="64"/>
      <c r="K58" s="64"/>
      <c r="L58" s="64"/>
      <c r="M58" s="64"/>
      <c r="N58" s="64"/>
      <c r="O58" s="64"/>
      <c r="P58" s="64"/>
    </row>
    <row r="59">
      <c r="D59" s="55"/>
      <c r="E59" s="56" t="s">
        <v>319</v>
      </c>
      <c r="F59" s="57"/>
      <c r="G59" s="56"/>
      <c r="H59" s="64"/>
      <c r="I59" s="64"/>
      <c r="J59" s="64"/>
      <c r="K59" s="64"/>
      <c r="L59" s="64"/>
      <c r="M59" s="64"/>
      <c r="N59" s="64"/>
      <c r="O59" s="64"/>
      <c r="P59" s="64"/>
    </row>
    <row r="60" s="74" customFormat="1" ht="25.5">
      <c r="D60" s="70" t="s">
        <v>320</v>
      </c>
      <c r="E60" s="59" t="s">
        <v>321</v>
      </c>
      <c r="F60" s="71" t="s">
        <v>322</v>
      </c>
      <c r="G60" s="59" t="s">
        <v>216</v>
      </c>
      <c r="H60" s="60">
        <v>0</v>
      </c>
      <c r="I60" s="60">
        <v>1905564.6406515616</v>
      </c>
      <c r="J60" s="60">
        <v>0</v>
      </c>
      <c r="K60" s="60">
        <v>2174563.8044723151</v>
      </c>
      <c r="L60" s="60">
        <v>9042543.5499940887</v>
      </c>
      <c r="M60" s="60">
        <v>0</v>
      </c>
      <c r="N60" s="60">
        <v>415.83252380991291</v>
      </c>
      <c r="O60" s="60">
        <v>0</v>
      </c>
      <c r="P60" s="60">
        <v>474.53355069089707</v>
      </c>
      <c r="Q60" s="74"/>
    </row>
    <row r="61" ht="17.100000000000001" customHeight="1">
      <c r="D61" s="55" t="s">
        <v>323</v>
      </c>
      <c r="E61" s="61" t="s">
        <v>324</v>
      </c>
      <c r="F61" s="57" t="s">
        <v>325</v>
      </c>
      <c r="G61" s="56" t="s">
        <v>216</v>
      </c>
      <c r="H61" s="58">
        <v>0</v>
      </c>
      <c r="I61" s="58">
        <v>3173.9467217759998</v>
      </c>
      <c r="J61" s="58">
        <v>0</v>
      </c>
      <c r="K61" s="58">
        <v>4590.2834711999994</v>
      </c>
      <c r="L61" s="58">
        <v>6801253.9849430816</v>
      </c>
      <c r="M61" s="58">
        <v>0</v>
      </c>
      <c r="N61" s="58">
        <v>148166.31756219373</v>
      </c>
      <c r="O61" s="58">
        <v>0</v>
      </c>
      <c r="P61" s="58">
        <v>214283.81069791244</v>
      </c>
    </row>
    <row r="62" ht="17.100000000000001" customHeight="1">
      <c r="D62" s="55" t="s">
        <v>326</v>
      </c>
      <c r="E62" s="61" t="s">
        <v>327</v>
      </c>
      <c r="F62" s="57" t="s">
        <v>328</v>
      </c>
      <c r="G62" s="56" t="s">
        <v>216</v>
      </c>
      <c r="H62" s="58">
        <v>0</v>
      </c>
      <c r="I62" s="58">
        <v>1902390.6939297856</v>
      </c>
      <c r="J62" s="58">
        <v>0</v>
      </c>
      <c r="K62" s="58">
        <v>2169973.521001115</v>
      </c>
      <c r="L62" s="58">
        <v>2241289.5650510071</v>
      </c>
      <c r="M62" s="58">
        <v>0</v>
      </c>
      <c r="N62" s="58">
        <v>103.28649374564674</v>
      </c>
      <c r="O62" s="58">
        <v>0</v>
      </c>
      <c r="P62" s="58">
        <v>117.81436758509132</v>
      </c>
    </row>
    <row r="63" ht="17.100000000000001" customHeight="1">
      <c r="D63" s="55" t="s">
        <v>329</v>
      </c>
      <c r="E63" s="56" t="s">
        <v>330</v>
      </c>
      <c r="F63" s="57" t="s">
        <v>331</v>
      </c>
      <c r="G63" s="56" t="s">
        <v>332</v>
      </c>
      <c r="H63" s="58">
        <v>0</v>
      </c>
      <c r="I63" s="58">
        <v>1177.9396923418874</v>
      </c>
      <c r="J63" s="58">
        <v>0</v>
      </c>
      <c r="K63" s="58">
        <v>1037.9466378256823</v>
      </c>
      <c r="L63" s="58">
        <v>5469.8640824679669</v>
      </c>
      <c r="M63" s="58">
        <v>0</v>
      </c>
      <c r="N63" s="58">
        <v>526.98894944410449</v>
      </c>
      <c r="O63" s="58">
        <v>0</v>
      </c>
      <c r="P63" s="58">
        <v>464.35858457177989</v>
      </c>
      <c r="R63" s="37"/>
    </row>
    <row r="64" ht="17.100000000000001" customHeight="1">
      <c r="D64" s="70" t="s">
        <v>333</v>
      </c>
      <c r="E64" s="59" t="s">
        <v>334</v>
      </c>
      <c r="F64" s="71" t="s">
        <v>335</v>
      </c>
      <c r="G64" s="59" t="s">
        <v>332</v>
      </c>
      <c r="H64" s="75">
        <v>0</v>
      </c>
      <c r="I64" s="75">
        <v>1.9619999999999995</v>
      </c>
      <c r="J64" s="75">
        <v>0</v>
      </c>
      <c r="K64" s="75">
        <v>2.1909999999999998</v>
      </c>
      <c r="L64" s="75">
        <v>4114.1007153907058</v>
      </c>
      <c r="M64" s="60">
        <v>0</v>
      </c>
      <c r="N64" s="60">
        <v>187772.73917803314</v>
      </c>
      <c r="O64" s="60">
        <v>0</v>
      </c>
      <c r="P64" s="60">
        <v>209689.12922480667</v>
      </c>
      <c r="R64" s="37"/>
    </row>
    <row r="65" ht="17.100000000000001" customHeight="1">
      <c r="D65" s="55" t="s">
        <v>336</v>
      </c>
      <c r="E65" s="61" t="s">
        <v>337</v>
      </c>
      <c r="F65" s="57" t="s">
        <v>338</v>
      </c>
      <c r="G65" s="56" t="s">
        <v>332</v>
      </c>
      <c r="H65" s="58">
        <v>0</v>
      </c>
      <c r="I65" s="58">
        <v>0</v>
      </c>
      <c r="J65" s="58">
        <v>0</v>
      </c>
      <c r="K65" s="58">
        <v>0</v>
      </c>
      <c r="L65" s="58">
        <v>4111.8242663907058</v>
      </c>
      <c r="M65" s="58">
        <v>0</v>
      </c>
      <c r="N65" s="58">
        <v>0</v>
      </c>
      <c r="O65" s="58">
        <v>0</v>
      </c>
      <c r="P65" s="58">
        <v>0</v>
      </c>
      <c r="R65" s="37"/>
    </row>
    <row r="66" ht="22.5">
      <c r="D66" s="55" t="s">
        <v>339</v>
      </c>
      <c r="E66" s="56" t="s">
        <v>340</v>
      </c>
      <c r="F66" s="57" t="s">
        <v>341</v>
      </c>
      <c r="G66" s="56" t="s">
        <v>342</v>
      </c>
      <c r="H66" s="63">
        <v>126641.33314127989</v>
      </c>
      <c r="I66" s="58">
        <v>147938.38825711672</v>
      </c>
      <c r="J66" s="63">
        <v>130324.49525007029</v>
      </c>
      <c r="K66" s="58">
        <v>160711.09632308892</v>
      </c>
      <c r="L66" s="63">
        <v>173234.91558184099</v>
      </c>
      <c r="M66" s="58">
        <v>132.92582890839745</v>
      </c>
      <c r="N66" s="58">
        <v>107.79275329786473</v>
      </c>
      <c r="O66" s="58">
        <v>136.79176559882052</v>
      </c>
      <c r="P66" s="58">
        <v>117.09936658276887</v>
      </c>
      <c r="R66" s="37"/>
    </row>
    <row r="67" ht="17.100000000000001" customHeight="1">
      <c r="D67" s="70" t="s">
        <v>343</v>
      </c>
      <c r="E67" s="59" t="s">
        <v>344</v>
      </c>
      <c r="F67" s="71" t="s">
        <v>345</v>
      </c>
      <c r="G67" s="59" t="s">
        <v>342</v>
      </c>
      <c r="H67" s="60">
        <v>0</v>
      </c>
      <c r="I67" s="60">
        <v>478067.85006372572</v>
      </c>
      <c r="J67" s="60">
        <v>0</v>
      </c>
      <c r="K67" s="60">
        <v>552677.56982952741</v>
      </c>
      <c r="L67" s="60">
        <v>792449.46093209402</v>
      </c>
      <c r="M67" s="60">
        <v>0</v>
      </c>
      <c r="N67" s="60">
        <v>143.38368412101906</v>
      </c>
      <c r="O67" s="60">
        <v>0</v>
      </c>
      <c r="P67" s="60">
        <v>165.76087700238818</v>
      </c>
      <c r="R67" s="37"/>
    </row>
    <row r="68" ht="17.100000000000001" customHeight="1">
      <c r="C68" s="37"/>
      <c r="D68" s="55" t="s">
        <v>346</v>
      </c>
      <c r="E68" s="61" t="s">
        <v>347</v>
      </c>
      <c r="F68" s="71" t="s">
        <v>348</v>
      </c>
      <c r="G68" s="56" t="s">
        <v>342</v>
      </c>
      <c r="H68" s="64"/>
      <c r="I68" s="64"/>
      <c r="J68" s="64"/>
      <c r="K68" s="58">
        <v>552677.56982952741</v>
      </c>
      <c r="L68" s="64"/>
      <c r="M68" s="64"/>
      <c r="N68" s="64"/>
      <c r="O68" s="64"/>
      <c r="P68" s="64"/>
      <c r="R68" s="37"/>
    </row>
    <row r="69" hidden="1">
      <c r="D69" s="55"/>
      <c r="E69" s="56"/>
      <c r="F69" s="57"/>
      <c r="G69" s="56"/>
      <c r="H69" s="64"/>
      <c r="I69" s="64"/>
      <c r="J69" s="64"/>
      <c r="K69" s="64"/>
      <c r="L69" s="64"/>
      <c r="M69" s="76"/>
      <c r="N69" s="76"/>
      <c r="O69" s="76"/>
      <c r="P69" s="76"/>
      <c r="R69" s="37"/>
    </row>
    <row r="70" ht="17.100000000000001" customHeight="1">
      <c r="D70" s="55"/>
      <c r="E70" s="56" t="s">
        <v>349</v>
      </c>
      <c r="F70" s="57"/>
      <c r="G70" s="56"/>
      <c r="H70" s="64"/>
      <c r="I70" s="64"/>
      <c r="J70" s="64"/>
      <c r="K70" s="64"/>
      <c r="L70" s="64"/>
      <c r="M70" s="76"/>
      <c r="N70" s="76"/>
      <c r="O70" s="76"/>
      <c r="P70" s="76"/>
      <c r="R70" s="37"/>
    </row>
    <row r="71" hidden="1">
      <c r="D71" s="55"/>
      <c r="E71" s="56"/>
      <c r="F71" s="57"/>
      <c r="G71" s="56"/>
      <c r="H71" s="64"/>
      <c r="I71" s="64"/>
      <c r="J71" s="64"/>
      <c r="K71" s="64"/>
      <c r="L71" s="64"/>
      <c r="M71" s="76"/>
      <c r="N71" s="76"/>
      <c r="O71" s="76"/>
      <c r="P71" s="76"/>
      <c r="R71" s="37"/>
    </row>
    <row r="72" ht="17.100000000000001" customHeight="1">
      <c r="D72" s="55" t="s">
        <v>350</v>
      </c>
      <c r="E72" s="56" t="s">
        <v>351</v>
      </c>
      <c r="F72" s="57" t="s">
        <v>348</v>
      </c>
      <c r="G72" s="56" t="s">
        <v>352</v>
      </c>
      <c r="H72" s="77">
        <v>12</v>
      </c>
      <c r="I72" s="77">
        <v>12</v>
      </c>
      <c r="J72" s="77">
        <v>12</v>
      </c>
      <c r="K72" s="77">
        <v>12</v>
      </c>
      <c r="L72" s="77">
        <v>12</v>
      </c>
      <c r="M72" s="76"/>
      <c r="N72" s="76"/>
      <c r="O72" s="76"/>
      <c r="P72" s="76"/>
      <c r="R72" s="37"/>
    </row>
    <row r="73" ht="17.100000000000001" customHeight="1">
      <c r="D73" s="55" t="s">
        <v>353</v>
      </c>
      <c r="E73" s="56" t="s">
        <v>354</v>
      </c>
      <c r="F73" s="57" t="s">
        <v>355</v>
      </c>
      <c r="G73" s="56" t="s">
        <v>356</v>
      </c>
      <c r="H73" s="58">
        <v>0</v>
      </c>
      <c r="I73" s="58">
        <v>88.25703031492904</v>
      </c>
      <c r="J73" s="58">
        <v>90.821213145707375</v>
      </c>
      <c r="K73" s="58">
        <v>90.821213145707375</v>
      </c>
      <c r="L73" s="63">
        <v>88.730334140215803</v>
      </c>
      <c r="M73" s="58">
        <v>97.697807667315445</v>
      </c>
      <c r="N73" s="58">
        <v>97.697807667315445</v>
      </c>
      <c r="O73" s="58">
        <v>0</v>
      </c>
      <c r="P73" s="58">
        <v>100.53627889313506</v>
      </c>
    </row>
    <row r="74" ht="22.5">
      <c r="D74" s="55" t="s">
        <v>357</v>
      </c>
      <c r="E74" s="56" t="s">
        <v>358</v>
      </c>
      <c r="F74" s="57" t="s">
        <v>359</v>
      </c>
      <c r="G74" s="56" t="s">
        <v>356</v>
      </c>
      <c r="H74" s="58">
        <v>100</v>
      </c>
      <c r="I74" s="58">
        <v>100</v>
      </c>
      <c r="J74" s="58">
        <v>100</v>
      </c>
      <c r="K74" s="58">
        <v>100</v>
      </c>
      <c r="L74" s="63">
        <v>0.065061076788964556</v>
      </c>
      <c r="M74" s="58">
        <v>0.065061076788964556</v>
      </c>
      <c r="N74" s="58">
        <v>0.065061076788964556</v>
      </c>
      <c r="O74" s="58">
        <v>0.065061076788964556</v>
      </c>
      <c r="P74" s="58">
        <v>0.065061076788964556</v>
      </c>
    </row>
    <row r="75">
      <c r="D75" s="55" t="s">
        <v>360</v>
      </c>
      <c r="E75" s="56" t="s">
        <v>361</v>
      </c>
      <c r="F75" s="57" t="s">
        <v>362</v>
      </c>
      <c r="G75" s="56" t="s">
        <v>356</v>
      </c>
      <c r="H75" s="58">
        <v>0</v>
      </c>
      <c r="I75" s="58">
        <v>0</v>
      </c>
      <c r="J75" s="63">
        <v>0</v>
      </c>
      <c r="K75" s="63">
        <v>0</v>
      </c>
      <c r="L75" s="63">
        <v>99.934938923211035</v>
      </c>
      <c r="M75" s="58">
        <v>0</v>
      </c>
      <c r="N75" s="58">
        <v>0</v>
      </c>
      <c r="O75" s="58">
        <v>0</v>
      </c>
      <c r="P75" s="58">
        <v>0</v>
      </c>
    </row>
    <row r="76" ht="22.5">
      <c r="D76" s="55" t="s">
        <v>363</v>
      </c>
      <c r="E76" s="78" t="s">
        <v>364</v>
      </c>
      <c r="F76" s="57" t="s">
        <v>365</v>
      </c>
      <c r="G76" s="56" t="s">
        <v>216</v>
      </c>
      <c r="H76" s="58">
        <v>126641.33314127989</v>
      </c>
      <c r="I76" s="66"/>
      <c r="J76" s="58">
        <v>130324.49525007029</v>
      </c>
      <c r="K76" s="66"/>
      <c r="L76" s="58">
        <v>140497.64494695928</v>
      </c>
      <c r="M76" s="58">
        <v>107.80601503759402</v>
      </c>
      <c r="N76" s="58">
        <v>0</v>
      </c>
      <c r="O76" s="58">
        <v>110.94138182375373</v>
      </c>
      <c r="P76" s="58">
        <v>0</v>
      </c>
    </row>
    <row r="77" ht="22.5">
      <c r="D77" s="55" t="s">
        <v>366</v>
      </c>
      <c r="E77" s="78" t="s">
        <v>367</v>
      </c>
      <c r="F77" s="57" t="s">
        <v>368</v>
      </c>
      <c r="G77" s="56" t="s">
        <v>216</v>
      </c>
      <c r="H77" s="58">
        <v>156169.16413065218</v>
      </c>
      <c r="I77" s="66"/>
      <c r="J77" s="58">
        <v>160711.09632308895</v>
      </c>
      <c r="K77" s="66"/>
      <c r="L77" s="58">
        <v>173256.22866915146</v>
      </c>
      <c r="M77" s="58">
        <v>107.80601503759402</v>
      </c>
      <c r="N77" s="58">
        <v>0</v>
      </c>
      <c r="O77" s="58">
        <v>110.9413818237537</v>
      </c>
      <c r="P77" s="58">
        <v>0</v>
      </c>
    </row>
    <row r="78" s="44" customFormat="1" ht="22.5">
      <c r="D78" s="55" t="s">
        <v>369</v>
      </c>
      <c r="E78" s="78" t="s">
        <v>370</v>
      </c>
      <c r="F78" s="57" t="s">
        <v>371</v>
      </c>
      <c r="G78" s="78" t="s">
        <v>332</v>
      </c>
      <c r="H78" s="67"/>
      <c r="I78" s="67"/>
      <c r="J78" s="67"/>
      <c r="K78" s="67"/>
      <c r="L78" s="66"/>
      <c r="M78" s="58">
        <v>0</v>
      </c>
      <c r="N78" s="58">
        <v>0</v>
      </c>
      <c r="O78" s="58">
        <v>0</v>
      </c>
      <c r="P78" s="58">
        <v>0</v>
      </c>
      <c r="Q78" s="44"/>
    </row>
    <row r="79" s="44" customFormat="1" ht="17.100000000000001" customHeight="1">
      <c r="D79" s="55" t="s">
        <v>372</v>
      </c>
      <c r="E79" s="78" t="s">
        <v>373</v>
      </c>
      <c r="F79" s="57" t="s">
        <v>374</v>
      </c>
      <c r="G79" s="56" t="s">
        <v>199</v>
      </c>
      <c r="H79" s="79">
        <v>0</v>
      </c>
      <c r="I79" s="79">
        <v>0</v>
      </c>
      <c r="J79" s="79">
        <v>2095.0632000000001</v>
      </c>
      <c r="K79" s="79">
        <v>0</v>
      </c>
      <c r="L79" s="79">
        <v>1653.1569</v>
      </c>
      <c r="M79" s="58">
        <v>78.907256831202034</v>
      </c>
      <c r="N79" s="58">
        <v>0</v>
      </c>
      <c r="O79" s="58">
        <v>0</v>
      </c>
      <c r="P79" s="58">
        <v>0</v>
      </c>
      <c r="Q79" s="44"/>
    </row>
    <row r="80" ht="17.100000000000001" customHeight="1">
      <c r="C80" s="37"/>
      <c r="D80" s="55" t="s">
        <v>375</v>
      </c>
      <c r="E80" s="61" t="s">
        <v>376</v>
      </c>
      <c r="F80" s="57"/>
      <c r="G80" s="56" t="s">
        <v>199</v>
      </c>
      <c r="H80" s="68"/>
      <c r="I80" s="68"/>
      <c r="J80" s="68"/>
      <c r="K80" s="68"/>
      <c r="L80" s="68"/>
      <c r="M80" s="58">
        <v>0</v>
      </c>
      <c r="N80" s="58">
        <v>0</v>
      </c>
      <c r="O80" s="58">
        <v>0</v>
      </c>
      <c r="P80" s="58">
        <v>0</v>
      </c>
    </row>
    <row r="81" ht="17.100000000000001" customHeight="1">
      <c r="C81" s="37"/>
      <c r="D81" s="55" t="s">
        <v>377</v>
      </c>
      <c r="E81" s="61" t="s">
        <v>378</v>
      </c>
      <c r="F81" s="57"/>
      <c r="G81" s="56" t="s">
        <v>199</v>
      </c>
      <c r="H81" s="79">
        <v>0</v>
      </c>
      <c r="I81" s="67"/>
      <c r="J81" s="79">
        <v>2095.0632000000001</v>
      </c>
      <c r="K81" s="67"/>
      <c r="L81" s="79">
        <v>1653.1569</v>
      </c>
      <c r="M81" s="58">
        <v>78.907256831202034</v>
      </c>
      <c r="N81" s="58">
        <v>0</v>
      </c>
      <c r="O81" s="58">
        <v>0</v>
      </c>
      <c r="P81" s="58">
        <v>0</v>
      </c>
    </row>
    <row r="82" ht="17.100000000000001" customHeight="1">
      <c r="C82" s="37"/>
      <c r="D82" s="55" t="s">
        <v>379</v>
      </c>
      <c r="E82" s="61" t="s">
        <v>380</v>
      </c>
      <c r="F82" s="57"/>
      <c r="G82" s="56" t="s">
        <v>199</v>
      </c>
      <c r="H82" s="58">
        <v>0</v>
      </c>
      <c r="I82" s="68"/>
      <c r="J82" s="58">
        <v>0</v>
      </c>
      <c r="K82" s="68"/>
      <c r="L82" s="58">
        <v>0</v>
      </c>
      <c r="M82" s="58">
        <v>0</v>
      </c>
      <c r="N82" s="58">
        <v>0</v>
      </c>
      <c r="O82" s="58">
        <v>0</v>
      </c>
      <c r="P82" s="58">
        <v>0</v>
      </c>
    </row>
    <row r="83" ht="17.100000000000001" customHeight="1">
      <c r="D83" s="55" t="s">
        <v>381</v>
      </c>
      <c r="E83" s="56" t="s">
        <v>382</v>
      </c>
      <c r="F83" s="57" t="s">
        <v>383</v>
      </c>
      <c r="G83" s="56"/>
      <c r="H83" s="64"/>
      <c r="I83" s="64"/>
      <c r="J83" s="64"/>
      <c r="K83" s="64"/>
      <c r="L83" s="64"/>
      <c r="M83" s="76"/>
      <c r="N83" s="76"/>
      <c r="O83" s="76"/>
      <c r="P83" s="76"/>
    </row>
    <row r="84" ht="17.100000000000001" customHeight="1">
      <c r="D84" s="55" t="s">
        <v>384</v>
      </c>
      <c r="E84" s="61" t="s">
        <v>385</v>
      </c>
      <c r="F84" s="57" t="s">
        <v>386</v>
      </c>
      <c r="G84" s="56" t="s">
        <v>356</v>
      </c>
      <c r="H84" s="80">
        <v>20</v>
      </c>
      <c r="I84" s="80">
        <v>20</v>
      </c>
      <c r="J84" s="80">
        <v>25</v>
      </c>
      <c r="K84" s="80">
        <v>25</v>
      </c>
      <c r="L84" s="80">
        <v>25</v>
      </c>
      <c r="M84" s="58">
        <v>100</v>
      </c>
      <c r="N84" s="58">
        <v>100</v>
      </c>
      <c r="O84" s="58">
        <v>125</v>
      </c>
      <c r="P84" s="58">
        <v>125</v>
      </c>
    </row>
    <row r="85" ht="17.100000000000001" customHeight="1">
      <c r="D85" s="55" t="s">
        <v>387</v>
      </c>
      <c r="E85" s="61" t="s">
        <v>388</v>
      </c>
      <c r="F85" s="57" t="s">
        <v>389</v>
      </c>
      <c r="G85" s="56" t="s">
        <v>356</v>
      </c>
      <c r="H85" s="68"/>
      <c r="I85" s="68">
        <v>32.204605909915422</v>
      </c>
      <c r="J85" s="68"/>
      <c r="K85" s="68">
        <v>32.204605909915422</v>
      </c>
      <c r="L85" s="68">
        <v>32.204605909915422</v>
      </c>
      <c r="M85" s="58">
        <v>0</v>
      </c>
      <c r="N85" s="58">
        <v>100</v>
      </c>
      <c r="O85" s="58">
        <v>0</v>
      </c>
      <c r="P85" s="58">
        <v>100</v>
      </c>
    </row>
    <row r="86" ht="18" customHeight="1">
      <c r="D86" s="55" t="s">
        <v>390</v>
      </c>
      <c r="E86" s="56" t="s">
        <v>391</v>
      </c>
      <c r="F86" s="57" t="s">
        <v>392</v>
      </c>
      <c r="G86" s="56" t="s">
        <v>356</v>
      </c>
      <c r="H86" s="58">
        <v>106.40000000000001</v>
      </c>
      <c r="I86" s="58">
        <v>110.40000000000001</v>
      </c>
      <c r="J86" s="58">
        <v>105.09999999999999</v>
      </c>
      <c r="K86" s="58">
        <v>105.09999999999999</v>
      </c>
      <c r="L86" s="58">
        <v>103.90000000000001</v>
      </c>
      <c r="M86" s="58">
        <v>98.85823025689821</v>
      </c>
      <c r="N86" s="58">
        <v>98.85823025689821</v>
      </c>
      <c r="O86" s="58">
        <v>97.650375939849624</v>
      </c>
      <c r="P86" s="58">
        <v>94.112318840579718</v>
      </c>
    </row>
    <row r="87" ht="18" customHeight="1">
      <c r="D87" s="55" t="s">
        <v>393</v>
      </c>
      <c r="E87" s="56" t="s">
        <v>394</v>
      </c>
      <c r="F87" s="57" t="s">
        <v>395</v>
      </c>
      <c r="G87" s="56" t="s">
        <v>356</v>
      </c>
      <c r="H87" s="58">
        <v>107.2</v>
      </c>
      <c r="I87" s="58">
        <v>108.5</v>
      </c>
      <c r="J87" s="58">
        <v>105.8</v>
      </c>
      <c r="K87" s="58">
        <v>105.8</v>
      </c>
      <c r="L87" s="58">
        <v>104.3</v>
      </c>
      <c r="M87" s="58">
        <v>98.582230623818518</v>
      </c>
      <c r="N87" s="58">
        <v>98.582230623818518</v>
      </c>
      <c r="O87" s="58">
        <v>97.294776119402982</v>
      </c>
      <c r="P87" s="58">
        <v>96.129032258064512</v>
      </c>
    </row>
    <row r="88" ht="10.5" customHeight="1">
      <c r="D88" s="37"/>
      <c r="E88" s="37"/>
      <c r="F88" s="38"/>
      <c r="G88" s="39"/>
      <c r="H88" s="37"/>
      <c r="I88" s="37"/>
      <c r="J88" s="37"/>
      <c r="K88" s="37"/>
      <c r="L88" s="37"/>
      <c r="M88" s="37"/>
      <c r="N88" s="37"/>
      <c r="O88" s="37"/>
      <c r="P88" s="37"/>
    </row>
    <row r="89" ht="11.25" customHeight="1">
      <c r="D89" s="81">
        <v>1</v>
      </c>
      <c r="E89" s="82" t="s">
        <v>396</v>
      </c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4"/>
    </row>
    <row r="90" ht="12.75">
      <c r="D90" s="81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4"/>
    </row>
    <row r="91" ht="13.5" customHeight="1">
      <c r="D91" s="81">
        <v>2</v>
      </c>
      <c r="E91" s="83" t="s">
        <v>397</v>
      </c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4"/>
    </row>
    <row r="92" ht="23.25" customHeight="1">
      <c r="D92" s="81">
        <v>3</v>
      </c>
      <c r="E92" s="83" t="s">
        <v>398</v>
      </c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4"/>
    </row>
    <row r="93" ht="19.5" customHeight="1">
      <c r="D93" s="81">
        <v>4</v>
      </c>
      <c r="E93" s="82" t="s">
        <v>399</v>
      </c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4"/>
    </row>
    <row r="94" ht="16.149999999999999" customHeight="1">
      <c r="D94" s="81">
        <v>5</v>
      </c>
      <c r="E94" s="85" t="s">
        <v>400</v>
      </c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84"/>
    </row>
    <row r="95" ht="11.25" customHeight="1">
      <c r="D95" s="81">
        <v>6</v>
      </c>
      <c r="E95" s="85" t="s">
        <v>401</v>
      </c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84"/>
    </row>
    <row r="96" ht="11.25" customHeight="1">
      <c r="D96" s="81">
        <v>7</v>
      </c>
      <c r="E96" s="82" t="s">
        <v>402</v>
      </c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4"/>
    </row>
    <row r="97" s="37" customFormat="1" ht="26.449999999999999" customHeight="1">
      <c r="D97" s="81">
        <v>8</v>
      </c>
      <c r="E97" s="82" t="s">
        <v>403</v>
      </c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4"/>
    </row>
    <row r="98" s="37" customFormat="1" ht="11.25" customHeight="1">
      <c r="D98" s="81">
        <v>9</v>
      </c>
      <c r="E98" s="82" t="s">
        <v>404</v>
      </c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4"/>
    </row>
    <row r="99" s="37" customFormat="1" ht="28.149999999999999" customHeight="1">
      <c r="D99" s="81">
        <v>10</v>
      </c>
      <c r="E99" s="82" t="s">
        <v>405</v>
      </c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4"/>
    </row>
    <row r="100" s="37" customFormat="1" ht="11.25" customHeight="1">
      <c r="D100" s="86">
        <v>11</v>
      </c>
      <c r="E100" s="82" t="s">
        <v>406</v>
      </c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37"/>
    </row>
    <row r="101" s="37" customFormat="1">
      <c r="E101" s="37"/>
      <c r="F101" s="38"/>
      <c r="G101" s="39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>
      <c r="E102" s="37" t="s">
        <v>407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</row>
    <row r="103">
      <c r="E103" s="37"/>
      <c r="G103" s="37"/>
      <c r="H103" s="37"/>
      <c r="I103" s="37"/>
      <c r="J103" s="37"/>
      <c r="K103" s="37"/>
      <c r="L103" s="37"/>
      <c r="M103" s="37" t="s">
        <v>408</v>
      </c>
      <c r="N103" s="37"/>
      <c r="O103" s="37"/>
      <c r="P103" s="37"/>
    </row>
    <row r="104">
      <c r="E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</row>
    <row r="105">
      <c r="E105" s="37" t="s">
        <v>409</v>
      </c>
      <c r="G105" s="37"/>
      <c r="H105" s="37"/>
      <c r="I105" s="37"/>
      <c r="J105" s="37"/>
      <c r="K105" s="37"/>
      <c r="L105" s="37"/>
      <c r="M105" s="37"/>
      <c r="N105" s="37"/>
      <c r="O105" s="37"/>
      <c r="P105" s="37"/>
    </row>
    <row r="106">
      <c r="E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</row>
    <row r="107">
      <c r="E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</row>
    <row r="108">
      <c r="E108" s="37" t="s">
        <v>410</v>
      </c>
      <c r="G108" s="37"/>
      <c r="H108" s="37"/>
      <c r="I108" s="37"/>
      <c r="J108" s="37"/>
      <c r="K108" s="37"/>
      <c r="L108" s="37"/>
      <c r="M108" s="37"/>
      <c r="N108" s="37"/>
      <c r="O108" s="37"/>
      <c r="P108" s="37"/>
    </row>
  </sheetData>
  <mergeCells count="22">
    <mergeCell ref="D2:P2"/>
    <mergeCell ref="D4:D6"/>
    <mergeCell ref="E4:E6"/>
    <mergeCell ref="F4:F6"/>
    <mergeCell ref="G4:G6"/>
    <mergeCell ref="H4:I5"/>
    <mergeCell ref="J4:K5"/>
    <mergeCell ref="L4:L5"/>
    <mergeCell ref="M4:N5"/>
    <mergeCell ref="O4:P5"/>
    <mergeCell ref="E89:P90"/>
    <mergeCell ref="Q89:Q97"/>
    <mergeCell ref="E91:P91"/>
    <mergeCell ref="E92:P92"/>
    <mergeCell ref="E93:P93"/>
    <mergeCell ref="E94:P94"/>
    <mergeCell ref="E95:P95"/>
    <mergeCell ref="E96:P96"/>
    <mergeCell ref="E97:P97"/>
    <mergeCell ref="E98:P98"/>
    <mergeCell ref="E99:P99"/>
    <mergeCell ref="E100:P100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3" zoomScale="100" workbookViewId="0">
      <selection activeCell="C3" activeCellId="0" sqref="1:1048576"/>
    </sheetView>
  </sheetViews>
  <sheetFormatPr defaultRowHeight="14.25"/>
  <cols>
    <col customWidth="1" hidden="1" min="1" max="2" style="87" width="0"/>
    <col customWidth="1" min="3" max="3" style="87" width="3.7109375"/>
    <col customWidth="1" min="4" max="4" style="87" width="7.42578125"/>
    <col customWidth="1" min="5" max="5" style="87" width="62.7109375"/>
    <col customWidth="1" min="6" max="6" style="87" width="11.85546875"/>
    <col customWidth="1" min="7" max="11" style="87" width="10.7109375"/>
    <col customWidth="1" min="12" max="12" style="87" width="15.7109375"/>
    <col min="13" max="16384" style="87" width="9.140625"/>
  </cols>
  <sheetData>
    <row r="1" hidden="1"/>
    <row r="2" hidden="1"/>
    <row r="3" s="88" customFormat="1" ht="17.100000000000001" customHeight="1">
      <c r="D3" s="40" t="s">
        <v>180</v>
      </c>
      <c r="G3" s="89"/>
      <c r="H3" s="89"/>
      <c r="I3" s="89"/>
      <c r="J3" s="89"/>
      <c r="K3" s="89"/>
      <c r="L3" s="90" t="s">
        <v>411</v>
      </c>
      <c r="N3" s="91"/>
    </row>
    <row r="4" ht="18.949999999999999" customHeight="1">
      <c r="D4" s="92" t="s">
        <v>412</v>
      </c>
      <c r="E4" s="92"/>
      <c r="F4" s="92"/>
      <c r="G4" s="92"/>
      <c r="H4" s="92"/>
      <c r="I4" s="92"/>
      <c r="J4" s="92"/>
      <c r="K4" s="92"/>
      <c r="L4" s="92"/>
    </row>
    <row r="5" ht="3" customHeight="1">
      <c r="D5" s="93"/>
      <c r="E5" s="93"/>
      <c r="F5" s="93"/>
      <c r="G5" s="93"/>
      <c r="H5" s="93"/>
      <c r="I5" s="93"/>
      <c r="J5" s="93"/>
      <c r="K5" s="93"/>
      <c r="L5" s="93"/>
    </row>
    <row r="6" s="94" customFormat="1" ht="38.25">
      <c r="D6" s="47" t="s">
        <v>183</v>
      </c>
      <c r="E6" s="47" t="s">
        <v>184</v>
      </c>
      <c r="F6" s="47" t="s">
        <v>19</v>
      </c>
      <c r="G6" s="47">
        <v>2022</v>
      </c>
      <c r="H6" s="47">
        <v>2023</v>
      </c>
      <c r="I6" s="47">
        <v>2024</v>
      </c>
      <c r="J6" s="47" t="s">
        <v>413</v>
      </c>
      <c r="K6" s="47">
        <v>2025</v>
      </c>
      <c r="L6" s="47" t="s">
        <v>414</v>
      </c>
    </row>
    <row r="7" s="94" customFormat="1">
      <c r="D7" s="95">
        <v>1</v>
      </c>
      <c r="E7" s="95">
        <v>2</v>
      </c>
      <c r="F7" s="95">
        <v>3</v>
      </c>
      <c r="G7" s="95">
        <v>4</v>
      </c>
      <c r="H7" s="95">
        <v>5</v>
      </c>
      <c r="I7" s="95">
        <v>6</v>
      </c>
      <c r="J7" s="95">
        <v>7</v>
      </c>
      <c r="K7" s="95">
        <v>8</v>
      </c>
      <c r="L7" s="95">
        <v>9</v>
      </c>
    </row>
    <row r="8" s="87" customFormat="1" ht="17.100000000000001" customHeight="1">
      <c r="D8" s="96" t="s">
        <v>192</v>
      </c>
      <c r="E8" s="97" t="s">
        <v>415</v>
      </c>
      <c r="F8" s="98" t="s">
        <v>199</v>
      </c>
      <c r="G8" s="99">
        <v>2177.9883860000004</v>
      </c>
      <c r="H8" s="99">
        <v>2357.254915</v>
      </c>
      <c r="I8" s="99">
        <v>1882.3431</v>
      </c>
      <c r="J8" s="99">
        <v>2139.195467</v>
      </c>
      <c r="K8" s="99">
        <v>2400</v>
      </c>
      <c r="L8" s="99">
        <v>1920</v>
      </c>
    </row>
    <row r="9" s="87" customFormat="1" ht="17.100000000000001" customHeight="1">
      <c r="D9" s="100" t="s">
        <v>416</v>
      </c>
      <c r="E9" s="101" t="s">
        <v>417</v>
      </c>
      <c r="F9" s="98" t="s">
        <v>199</v>
      </c>
      <c r="G9" s="102">
        <v>311.66699999999997</v>
      </c>
      <c r="H9" s="102">
        <v>312.14700000000005</v>
      </c>
      <c r="I9" s="102">
        <v>296.791</v>
      </c>
      <c r="J9" s="80">
        <v>306.86833333333334</v>
      </c>
      <c r="K9" s="102">
        <v>2400</v>
      </c>
      <c r="L9" s="102">
        <v>1920</v>
      </c>
    </row>
    <row r="10" s="87" customFormat="1" ht="17.100000000000001" customHeight="1">
      <c r="D10" s="100" t="s">
        <v>418</v>
      </c>
      <c r="E10" s="101" t="s">
        <v>419</v>
      </c>
      <c r="F10" s="98" t="s">
        <v>199</v>
      </c>
      <c r="G10" s="102">
        <v>1866.3213860000003</v>
      </c>
      <c r="H10" s="102">
        <v>2045.107915</v>
      </c>
      <c r="I10" s="102">
        <v>1585.5521000000001</v>
      </c>
      <c r="J10" s="80">
        <v>1832.3271336666667</v>
      </c>
      <c r="K10" s="102"/>
      <c r="L10" s="102"/>
    </row>
    <row r="11" s="87" customFormat="1" ht="25.5">
      <c r="D11" s="96" t="s">
        <v>193</v>
      </c>
      <c r="E11" s="97" t="s">
        <v>420</v>
      </c>
      <c r="F11" s="98" t="s">
        <v>199</v>
      </c>
      <c r="G11" s="99">
        <v>281.293319</v>
      </c>
      <c r="H11" s="99">
        <v>299.252858</v>
      </c>
      <c r="I11" s="99">
        <v>264.63325199999997</v>
      </c>
      <c r="J11" s="99">
        <v>281.72647633333327</v>
      </c>
      <c r="K11" s="99">
        <v>304.93680000000001</v>
      </c>
      <c r="L11" s="99">
        <v>266.84309999999999</v>
      </c>
    </row>
    <row r="12" s="87" customFormat="1" ht="17.100000000000001" customHeight="1">
      <c r="D12" s="100" t="s">
        <v>421</v>
      </c>
      <c r="E12" s="101" t="s">
        <v>422</v>
      </c>
      <c r="F12" s="98" t="s">
        <v>199</v>
      </c>
      <c r="G12" s="102">
        <v>219.74700000000001</v>
      </c>
      <c r="H12" s="102">
        <v>235.18700000000001</v>
      </c>
      <c r="I12" s="102">
        <v>202.25299999999999</v>
      </c>
      <c r="J12" s="80">
        <v>219.06233333333333</v>
      </c>
      <c r="K12" s="102">
        <v>237.32236436656942</v>
      </c>
      <c r="L12" s="102">
        <v>207.48945175723159</v>
      </c>
    </row>
    <row r="13" s="87" customFormat="1" ht="17.100000000000001" customHeight="1">
      <c r="D13" s="100" t="s">
        <v>423</v>
      </c>
      <c r="E13" s="103" t="s">
        <v>424</v>
      </c>
      <c r="F13" s="98" t="s">
        <v>356</v>
      </c>
      <c r="G13" s="99">
        <v>10.089447740517013</v>
      </c>
      <c r="H13" s="99">
        <v>9.9771559920578223</v>
      </c>
      <c r="I13" s="99">
        <v>10.744746799879362</v>
      </c>
      <c r="J13" s="99">
        <v>10.240407513603493</v>
      </c>
      <c r="K13" s="99">
        <v>9.888431848607059</v>
      </c>
      <c r="L13" s="99">
        <v>10.806742279022478</v>
      </c>
    </row>
    <row r="14" s="87" customFormat="1" ht="17.100000000000001" customHeight="1">
      <c r="D14" s="100" t="s">
        <v>425</v>
      </c>
      <c r="E14" s="101" t="s">
        <v>426</v>
      </c>
      <c r="F14" s="98" t="s">
        <v>199</v>
      </c>
      <c r="G14" s="102">
        <v>35.908999999999999</v>
      </c>
      <c r="H14" s="102">
        <v>36.115000000000002</v>
      </c>
      <c r="I14" s="102">
        <v>36.608000000000004</v>
      </c>
      <c r="J14" s="80">
        <v>36.210666666666668</v>
      </c>
      <c r="K14" s="102">
        <v>38.643675651195892</v>
      </c>
      <c r="L14" s="102">
        <v>34.297687147328752</v>
      </c>
    </row>
    <row r="15" s="87" customFormat="1" ht="17.100000000000001" customHeight="1">
      <c r="D15" s="100" t="s">
        <v>427</v>
      </c>
      <c r="E15" s="103" t="s">
        <v>428</v>
      </c>
      <c r="F15" s="98" t="s">
        <v>429</v>
      </c>
      <c r="G15" s="99">
        <v>60.4203122896756</v>
      </c>
      <c r="H15" s="99">
        <v>61.91539115646259</v>
      </c>
      <c r="I15" s="99">
        <v>63.785004390794668</v>
      </c>
      <c r="J15" s="99">
        <v>62.02070858625305</v>
      </c>
      <c r="K15" s="99">
        <v>65.721319218419069</v>
      </c>
      <c r="L15" s="99">
        <v>58.744356859771791</v>
      </c>
    </row>
    <row r="16" s="87" customFormat="1" ht="17.100000000000001" customHeight="1">
      <c r="D16" s="100" t="s">
        <v>430</v>
      </c>
      <c r="E16" s="101" t="s">
        <v>431</v>
      </c>
      <c r="F16" s="98" t="s">
        <v>199</v>
      </c>
      <c r="G16" s="102">
        <v>1.8536889999999717</v>
      </c>
      <c r="H16" s="102">
        <v>1.8609140000000002</v>
      </c>
      <c r="I16" s="102">
        <v>1.843607</v>
      </c>
      <c r="J16" s="80">
        <v>1.8527366666666574</v>
      </c>
      <c r="K16" s="102">
        <v>1.8757999999999999</v>
      </c>
      <c r="L16" s="102">
        <v>1.7548581235653722</v>
      </c>
    </row>
    <row r="17" s="87" customFormat="1" ht="17.100000000000001" customHeight="1">
      <c r="D17" s="100" t="s">
        <v>432</v>
      </c>
      <c r="E17" s="103" t="s">
        <v>424</v>
      </c>
      <c r="F17" s="98" t="s">
        <v>356</v>
      </c>
      <c r="G17" s="99">
        <v>0.085110141629560154</v>
      </c>
      <c r="H17" s="99">
        <v>0.078944113687424433</v>
      </c>
      <c r="I17" s="99">
        <v>0.097942133928718936</v>
      </c>
      <c r="J17" s="99">
        <v>0.086609040419524094</v>
      </c>
      <c r="K17" s="99">
        <v>0.07815833333333333</v>
      </c>
      <c r="L17" s="99">
        <v>0.09139886060236313</v>
      </c>
    </row>
    <row r="18" s="87" customFormat="1" ht="17.100000000000001" customHeight="1">
      <c r="D18" s="100" t="s">
        <v>433</v>
      </c>
      <c r="E18" s="101" t="s">
        <v>434</v>
      </c>
      <c r="F18" s="98" t="s">
        <v>199</v>
      </c>
      <c r="G18" s="102">
        <v>23.783630000000002</v>
      </c>
      <c r="H18" s="102">
        <v>26.089944000000003</v>
      </c>
      <c r="I18" s="102">
        <v>23.928644999999999</v>
      </c>
      <c r="J18" s="80">
        <v>24.600739666666669</v>
      </c>
      <c r="K18" s="102">
        <v>27.094959982234695</v>
      </c>
      <c r="L18" s="102">
        <v>23.301102971874279</v>
      </c>
    </row>
    <row r="19" s="87" customFormat="1" ht="17.100000000000001" customHeight="1">
      <c r="D19" s="100" t="s">
        <v>435</v>
      </c>
      <c r="E19" s="103" t="s">
        <v>424</v>
      </c>
      <c r="F19" s="98" t="s">
        <v>356</v>
      </c>
      <c r="G19" s="99">
        <v>1.0919998542177716</v>
      </c>
      <c r="H19" s="99">
        <v>1.1067934924636695</v>
      </c>
      <c r="I19" s="99">
        <v>1.2712159117006883</v>
      </c>
      <c r="J19" s="99">
        <v>1.1499996164991251</v>
      </c>
      <c r="K19" s="99">
        <v>1.1289566659264456</v>
      </c>
      <c r="L19" s="99">
        <v>1.213599113118452</v>
      </c>
    </row>
    <row r="20" s="87" customFormat="1" ht="17.100000000000001" customHeight="1">
      <c r="D20" s="96" t="s">
        <v>196</v>
      </c>
      <c r="E20" s="97" t="s">
        <v>201</v>
      </c>
      <c r="F20" s="98" t="s">
        <v>199</v>
      </c>
      <c r="G20" s="99">
        <v>1922.332386</v>
      </c>
      <c r="H20" s="99">
        <v>2085.9529149999998</v>
      </c>
      <c r="I20" s="99">
        <v>1643.4821000000002</v>
      </c>
      <c r="J20" s="99">
        <v>1883.9224670000001</v>
      </c>
      <c r="K20" s="99">
        <v>2124.03395998224</v>
      </c>
      <c r="L20" s="99">
        <v>1678.2128610954396</v>
      </c>
    </row>
    <row r="21" s="87" customFormat="1" ht="17.100000000000001" customHeight="1">
      <c r="D21" s="100" t="s">
        <v>436</v>
      </c>
      <c r="E21" s="101" t="s">
        <v>417</v>
      </c>
      <c r="F21" s="98" t="s">
        <v>199</v>
      </c>
      <c r="G21" s="102">
        <v>274.18854653156291</v>
      </c>
      <c r="H21" s="102">
        <v>275.15272097843905</v>
      </c>
      <c r="I21" s="102">
        <v>258.06433031671992</v>
      </c>
      <c r="J21" s="80">
        <v>269.13519927557394</v>
      </c>
      <c r="K21" s="102">
        <v>2124.03395998224</v>
      </c>
      <c r="L21" s="102">
        <v>1678.2128610954396</v>
      </c>
    </row>
    <row r="22" s="87" customFormat="1" ht="17.100000000000001" customHeight="1">
      <c r="D22" s="100" t="s">
        <v>437</v>
      </c>
      <c r="E22" s="101" t="s">
        <v>438</v>
      </c>
      <c r="F22" s="98" t="s">
        <v>199</v>
      </c>
      <c r="G22" s="102">
        <v>1648.1438394684371</v>
      </c>
      <c r="H22" s="102">
        <v>1810.8001940215609</v>
      </c>
      <c r="I22" s="102">
        <v>1385.4177696832803</v>
      </c>
      <c r="J22" s="80">
        <v>1614.7872677244261</v>
      </c>
      <c r="K22" s="102"/>
      <c r="L22" s="102"/>
    </row>
    <row r="23" s="87" customFormat="1" ht="17.100000000000001" customHeight="1">
      <c r="D23" s="96" t="s">
        <v>200</v>
      </c>
      <c r="E23" s="97" t="s">
        <v>439</v>
      </c>
      <c r="F23" s="104" t="s">
        <v>440</v>
      </c>
      <c r="G23" s="58">
        <v>1896.6950670000006</v>
      </c>
      <c r="H23" s="58">
        <v>2058.0020570000001</v>
      </c>
      <c r="I23" s="58">
        <v>1617.709848</v>
      </c>
      <c r="J23" s="80">
        <v>1857.468990666667</v>
      </c>
      <c r="K23" s="58">
        <v>2095.0632000000001</v>
      </c>
      <c r="L23" s="58">
        <v>1653.1569</v>
      </c>
    </row>
    <row r="24" s="87" customFormat="1" ht="17.100000000000001" customHeight="1">
      <c r="D24" s="96" t="s">
        <v>203</v>
      </c>
      <c r="E24" s="97" t="s">
        <v>441</v>
      </c>
      <c r="F24" s="104" t="s">
        <v>442</v>
      </c>
      <c r="G24" s="99">
        <v>444.79508654545447</v>
      </c>
      <c r="H24" s="99">
        <v>462.13263153200177</v>
      </c>
      <c r="I24" s="99">
        <v>464.76869091452227</v>
      </c>
      <c r="J24" s="99">
        <v>457.00216423666819</v>
      </c>
      <c r="K24" s="99">
        <v>453.60000000000002</v>
      </c>
      <c r="L24" s="99">
        <v>453.60000000000002</v>
      </c>
    </row>
    <row r="25" s="87" customFormat="1" ht="17.100000000000001" customHeight="1">
      <c r="D25" s="100" t="s">
        <v>443</v>
      </c>
      <c r="E25" s="101" t="s">
        <v>417</v>
      </c>
      <c r="F25" s="104" t="s">
        <v>442</v>
      </c>
      <c r="G25" s="102">
        <v>242.16416097219343</v>
      </c>
      <c r="H25" s="102">
        <v>258.12990628082076</v>
      </c>
      <c r="I25" s="102">
        <v>272.48964293827902</v>
      </c>
      <c r="J25" s="80">
        <v>257.29774871559863</v>
      </c>
      <c r="K25" s="102">
        <v>453.60000000000002</v>
      </c>
      <c r="L25" s="102">
        <v>453.60000000000002</v>
      </c>
    </row>
    <row r="26" s="87" customFormat="1" ht="17.100000000000001" customHeight="1">
      <c r="D26" s="100" t="s">
        <v>444</v>
      </c>
      <c r="E26" s="101" t="s">
        <v>445</v>
      </c>
      <c r="F26" s="104" t="s">
        <v>442</v>
      </c>
      <c r="G26" s="102">
        <v>478.50517763992883</v>
      </c>
      <c r="H26" s="102">
        <v>493.13102943653115</v>
      </c>
      <c r="I26" s="102">
        <v>500.58486480499386</v>
      </c>
      <c r="J26" s="80">
        <v>490.28672669375067</v>
      </c>
      <c r="K26" s="102"/>
      <c r="L26" s="102"/>
    </row>
    <row r="27" s="87" customFormat="1" ht="17.100000000000001" customHeight="1">
      <c r="D27" s="96" t="s">
        <v>206</v>
      </c>
      <c r="E27" s="97" t="s">
        <v>446</v>
      </c>
      <c r="F27" s="104" t="s">
        <v>209</v>
      </c>
      <c r="G27" s="102">
        <v>594.31999999999994</v>
      </c>
      <c r="H27" s="102">
        <v>583.29599999999994</v>
      </c>
      <c r="I27" s="102">
        <v>573.928</v>
      </c>
      <c r="J27" s="80">
        <v>583.84799999999996</v>
      </c>
      <c r="K27" s="102">
        <v>587.99300000000005</v>
      </c>
      <c r="L27" s="102">
        <v>583.84649999999999</v>
      </c>
    </row>
    <row r="28" s="87" customFormat="1" ht="17.100000000000001" customHeight="1">
      <c r="D28" s="96" t="s">
        <v>210</v>
      </c>
      <c r="E28" s="97" t="s">
        <v>447</v>
      </c>
      <c r="F28" s="104" t="s">
        <v>440</v>
      </c>
      <c r="G28" s="102">
        <v>173.206353479607</v>
      </c>
      <c r="H28" s="102">
        <v>176.0735544217687</v>
      </c>
      <c r="I28" s="102">
        <v>177.08144575626204</v>
      </c>
      <c r="J28" s="80">
        <v>175.4309340787328</v>
      </c>
      <c r="K28" s="102">
        <v>165.59999999999999</v>
      </c>
      <c r="L28" s="102">
        <v>165.59999999999999</v>
      </c>
    </row>
    <row r="29" s="87" customFormat="1" ht="17.100000000000001" customHeight="1">
      <c r="D29" s="96" t="s">
        <v>213</v>
      </c>
      <c r="E29" s="97" t="s">
        <v>448</v>
      </c>
      <c r="F29" s="104"/>
      <c r="G29" s="102">
        <v>3.2446000000000002</v>
      </c>
      <c r="H29" s="102">
        <v>3.2502999999999997</v>
      </c>
      <c r="I29" s="102">
        <v>2.7506999999999997</v>
      </c>
      <c r="J29" s="80">
        <v>3.0818666666666665</v>
      </c>
      <c r="K29" s="102">
        <v>3.2530000000000001</v>
      </c>
      <c r="L29" s="102">
        <v>2.54</v>
      </c>
    </row>
    <row r="30" ht="17.100000000000001" customHeight="1">
      <c r="D30" s="96" t="s">
        <v>280</v>
      </c>
      <c r="E30" s="105" t="s">
        <v>449</v>
      </c>
      <c r="F30" s="98" t="s">
        <v>450</v>
      </c>
      <c r="G30" s="58">
        <v>957.96879329748515</v>
      </c>
      <c r="H30" s="58">
        <v>1066.6787586101511</v>
      </c>
      <c r="I30" s="58">
        <v>865.46145946486047</v>
      </c>
      <c r="J30" s="58">
        <v>963.36967045749884</v>
      </c>
      <c r="K30" s="58">
        <v>857.92233419289153</v>
      </c>
      <c r="L30" s="58">
        <v>857.92233419289153</v>
      </c>
    </row>
    <row r="31" ht="17.100000000000001" customHeight="1" collapsed="1">
      <c r="D31" s="106" t="s">
        <v>451</v>
      </c>
      <c r="E31" s="101" t="s">
        <v>452</v>
      </c>
      <c r="F31" s="98" t="s">
        <v>450</v>
      </c>
      <c r="G31" s="80">
        <v>957.55980001290789</v>
      </c>
      <c r="H31" s="80">
        <v>1065.984764221673</v>
      </c>
      <c r="I31" s="80">
        <v>865.0294658291042</v>
      </c>
      <c r="J31" s="80">
        <v>962.85801002122821</v>
      </c>
      <c r="K31" s="80">
        <v>857.36416068425274</v>
      </c>
      <c r="L31" s="80">
        <v>857.36416068425274</v>
      </c>
      <c r="M31" s="87"/>
    </row>
    <row r="32" ht="17.100000000000001" hidden="1" customHeight="1">
      <c r="D32" s="106" t="s">
        <v>453</v>
      </c>
      <c r="E32" s="107"/>
      <c r="F32" s="98"/>
      <c r="G32" s="108"/>
      <c r="H32" s="108"/>
      <c r="I32" s="108"/>
      <c r="J32" s="73"/>
      <c r="K32" s="108"/>
      <c r="L32" s="108"/>
    </row>
    <row r="33" s="109" customFormat="1" ht="17.100000000000001" customHeight="1">
      <c r="C33" s="110" t="s">
        <v>454</v>
      </c>
      <c r="D33" s="106" t="s">
        <v>455</v>
      </c>
      <c r="E33" s="111" t="s">
        <v>456</v>
      </c>
      <c r="F33" s="112"/>
      <c r="G33" s="113">
        <v>99.128338306743686</v>
      </c>
      <c r="H33" s="113"/>
      <c r="I33" s="113"/>
      <c r="J33" s="114">
        <v>33.042779435581231</v>
      </c>
      <c r="K33" s="113"/>
      <c r="L33" s="113"/>
    </row>
    <row r="34" s="109" customFormat="1" ht="17.100000000000001" customHeight="1">
      <c r="C34" s="110" t="s">
        <v>454</v>
      </c>
      <c r="D34" s="106" t="s">
        <v>457</v>
      </c>
      <c r="E34" s="111" t="s">
        <v>458</v>
      </c>
      <c r="F34" s="112"/>
      <c r="G34" s="113">
        <v>89.59838217765828</v>
      </c>
      <c r="H34" s="113"/>
      <c r="I34" s="113"/>
      <c r="J34" s="114">
        <v>29.866127392552759</v>
      </c>
      <c r="K34" s="113"/>
      <c r="L34" s="113"/>
    </row>
    <row r="35" s="109" customFormat="1" ht="17.100000000000001" customHeight="1">
      <c r="C35" s="110" t="s">
        <v>454</v>
      </c>
      <c r="D35" s="106" t="s">
        <v>459</v>
      </c>
      <c r="E35" s="111" t="s">
        <v>460</v>
      </c>
      <c r="F35" s="112"/>
      <c r="G35" s="113">
        <v>152.60047453566938</v>
      </c>
      <c r="H35" s="113"/>
      <c r="I35" s="113"/>
      <c r="J35" s="114">
        <v>50.866824845223128</v>
      </c>
      <c r="K35" s="113"/>
      <c r="L35" s="113"/>
    </row>
    <row r="36" s="109" customFormat="1" ht="17.100000000000001" customHeight="1">
      <c r="C36" s="110" t="s">
        <v>454</v>
      </c>
      <c r="D36" s="106" t="s">
        <v>461</v>
      </c>
      <c r="E36" s="111" t="s">
        <v>462</v>
      </c>
      <c r="F36" s="112"/>
      <c r="G36" s="113">
        <v>76.294851362202181</v>
      </c>
      <c r="H36" s="113"/>
      <c r="I36" s="113"/>
      <c r="J36" s="114">
        <v>25.43161712073406</v>
      </c>
      <c r="K36" s="113"/>
      <c r="L36" s="113"/>
    </row>
    <row r="37" s="109" customFormat="1" ht="17.100000000000001" customHeight="1">
      <c r="C37" s="110" t="s">
        <v>454</v>
      </c>
      <c r="D37" s="106" t="s">
        <v>463</v>
      </c>
      <c r="E37" s="111" t="s">
        <v>464</v>
      </c>
      <c r="F37" s="112"/>
      <c r="G37" s="113">
        <v>44.122376877796917</v>
      </c>
      <c r="H37" s="113"/>
      <c r="I37" s="113"/>
      <c r="J37" s="114">
        <v>14.707458959265638</v>
      </c>
      <c r="K37" s="113"/>
      <c r="L37" s="113"/>
    </row>
    <row r="38" s="109" customFormat="1" ht="17.100000000000001" customHeight="1">
      <c r="C38" s="110" t="s">
        <v>454</v>
      </c>
      <c r="D38" s="106" t="s">
        <v>465</v>
      </c>
      <c r="E38" s="111" t="s">
        <v>466</v>
      </c>
      <c r="F38" s="112"/>
      <c r="G38" s="113">
        <v>76.257988193019145</v>
      </c>
      <c r="H38" s="113"/>
      <c r="I38" s="113"/>
      <c r="J38" s="114">
        <v>25.419329397673049</v>
      </c>
      <c r="K38" s="113"/>
      <c r="L38" s="113"/>
    </row>
    <row r="39" s="109" customFormat="1" ht="17.100000000000001" customHeight="1">
      <c r="C39" s="110" t="s">
        <v>454</v>
      </c>
      <c r="D39" s="106" t="s">
        <v>467</v>
      </c>
      <c r="E39" s="111" t="s">
        <v>468</v>
      </c>
      <c r="F39" s="112"/>
      <c r="G39" s="113">
        <v>419.55738855981826</v>
      </c>
      <c r="H39" s="113"/>
      <c r="I39" s="113"/>
      <c r="J39" s="114">
        <v>139.85246285327275</v>
      </c>
      <c r="K39" s="113"/>
      <c r="L39" s="113"/>
    </row>
    <row r="40" s="109" customFormat="1" ht="17.100000000000001" customHeight="1">
      <c r="C40" s="110" t="s">
        <v>454</v>
      </c>
      <c r="D40" s="106" t="s">
        <v>469</v>
      </c>
      <c r="E40" s="111" t="s">
        <v>470</v>
      </c>
      <c r="F40" s="112"/>
      <c r="G40" s="113"/>
      <c r="H40" s="113">
        <v>107.10572357228425</v>
      </c>
      <c r="I40" s="113">
        <v>38.110763879277727</v>
      </c>
      <c r="J40" s="114">
        <v>48.40549581718733</v>
      </c>
      <c r="K40" s="113">
        <v>86.144510071715345</v>
      </c>
      <c r="L40" s="113">
        <v>86.144510071715345</v>
      </c>
    </row>
    <row r="41" s="109" customFormat="1" ht="17.100000000000001" customHeight="1">
      <c r="C41" s="110" t="s">
        <v>454</v>
      </c>
      <c r="D41" s="106" t="s">
        <v>471</v>
      </c>
      <c r="E41" s="111" t="s">
        <v>472</v>
      </c>
      <c r="F41" s="112"/>
      <c r="G41" s="113"/>
      <c r="H41" s="113">
        <v>14.746845143562037</v>
      </c>
      <c r="I41" s="113">
        <v>167.0456815131397</v>
      </c>
      <c r="J41" s="114">
        <v>60.597508885567244</v>
      </c>
      <c r="K41" s="113">
        <v>11.860784916276113</v>
      </c>
      <c r="L41" s="113">
        <v>11.860784916276113</v>
      </c>
    </row>
    <row r="42" s="109" customFormat="1" ht="17.100000000000001" customHeight="1">
      <c r="C42" s="110" t="s">
        <v>454</v>
      </c>
      <c r="D42" s="106" t="s">
        <v>473</v>
      </c>
      <c r="E42" s="111" t="s">
        <v>474</v>
      </c>
      <c r="F42" s="112"/>
      <c r="G42" s="113"/>
      <c r="H42" s="113">
        <v>155.52253631019425</v>
      </c>
      <c r="I42" s="113">
        <v>159.57771607968459</v>
      </c>
      <c r="J42" s="114">
        <v>105.03341746329295</v>
      </c>
      <c r="K42" s="113">
        <v>125.08555728751111</v>
      </c>
      <c r="L42" s="113">
        <v>125.08555728751111</v>
      </c>
    </row>
    <row r="43" s="109" customFormat="1" ht="17.100000000000001" customHeight="1">
      <c r="C43" s="110" t="s">
        <v>454</v>
      </c>
      <c r="D43" s="106" t="s">
        <v>475</v>
      </c>
      <c r="E43" s="111" t="s">
        <v>476</v>
      </c>
      <c r="F43" s="112"/>
      <c r="G43" s="113"/>
      <c r="H43" s="113">
        <v>11.998829320011163</v>
      </c>
      <c r="I43" s="113"/>
      <c r="J43" s="114">
        <v>3.9996097733370544</v>
      </c>
      <c r="K43" s="113">
        <v>9.6506108503693682</v>
      </c>
      <c r="L43" s="113">
        <v>9.6506108503693682</v>
      </c>
    </row>
    <row r="44" s="109" customFormat="1" ht="17.100000000000001" customHeight="1">
      <c r="C44" s="110" t="s">
        <v>454</v>
      </c>
      <c r="D44" s="106" t="s">
        <v>477</v>
      </c>
      <c r="E44" s="111" t="s">
        <v>478</v>
      </c>
      <c r="F44" s="112"/>
      <c r="G44" s="113"/>
      <c r="H44" s="113">
        <v>1.0929886410933829</v>
      </c>
      <c r="I44" s="113">
        <v>9.9798426471970032</v>
      </c>
      <c r="J44" s="114">
        <v>3.690943762763462</v>
      </c>
      <c r="K44" s="113">
        <v>0.8790830618762997</v>
      </c>
      <c r="L44" s="113">
        <v>0.8790830618762997</v>
      </c>
    </row>
    <row r="45" s="109" customFormat="1" ht="17.100000000000001" customHeight="1">
      <c r="C45" s="110" t="s">
        <v>454</v>
      </c>
      <c r="D45" s="106" t="s">
        <v>479</v>
      </c>
      <c r="E45" s="111" t="s">
        <v>480</v>
      </c>
      <c r="F45" s="112"/>
      <c r="G45" s="113"/>
      <c r="H45" s="113">
        <v>12.851866436717437</v>
      </c>
      <c r="I45" s="113">
        <v>14.250802061481238</v>
      </c>
      <c r="J45" s="114">
        <v>9.0342228327328922</v>
      </c>
      <c r="K45" s="113">
        <v>10.336665609546392</v>
      </c>
      <c r="L45" s="113">
        <v>10.336665609546392</v>
      </c>
    </row>
    <row r="46" s="109" customFormat="1" ht="17.100000000000001" customHeight="1">
      <c r="C46" s="110" t="s">
        <v>454</v>
      </c>
      <c r="D46" s="106" t="s">
        <v>481</v>
      </c>
      <c r="E46" s="111" t="s">
        <v>482</v>
      </c>
      <c r="F46" s="112"/>
      <c r="G46" s="113"/>
      <c r="H46" s="113">
        <v>65.945449418891315</v>
      </c>
      <c r="I46" s="113"/>
      <c r="J46" s="114">
        <v>21.981816472963772</v>
      </c>
      <c r="K46" s="113">
        <v>53.039351874194388</v>
      </c>
      <c r="L46" s="113">
        <v>53.039351874194388</v>
      </c>
    </row>
    <row r="47" s="109" customFormat="1" ht="17.100000000000001" customHeight="1">
      <c r="C47" s="110" t="s">
        <v>454</v>
      </c>
      <c r="D47" s="106" t="s">
        <v>483</v>
      </c>
      <c r="E47" s="111" t="s">
        <v>484</v>
      </c>
      <c r="F47" s="112"/>
      <c r="G47" s="113"/>
      <c r="H47" s="113">
        <v>343.401814407058</v>
      </c>
      <c r="I47" s="113">
        <v>265.28781279856292</v>
      </c>
      <c r="J47" s="114">
        <v>202.89654240187363</v>
      </c>
      <c r="K47" s="113">
        <v>276.19615548645254</v>
      </c>
      <c r="L47" s="113">
        <v>276.19615548645254</v>
      </c>
    </row>
    <row r="48" s="109" customFormat="1" ht="17.100000000000001" customHeight="1">
      <c r="C48" s="110" t="s">
        <v>454</v>
      </c>
      <c r="D48" s="106" t="s">
        <v>485</v>
      </c>
      <c r="E48" s="111" t="s">
        <v>486</v>
      </c>
      <c r="F48" s="112"/>
      <c r="G48" s="113"/>
      <c r="H48" s="113">
        <v>9.7548657920020467</v>
      </c>
      <c r="I48" s="113"/>
      <c r="J48" s="114">
        <v>3.2516219306673491</v>
      </c>
      <c r="K48" s="113">
        <v>7.8457962201311124</v>
      </c>
      <c r="L48" s="113">
        <v>7.8457962201311124</v>
      </c>
    </row>
    <row r="49" s="109" customFormat="1" ht="17.100000000000001" customHeight="1">
      <c r="C49" s="110" t="s">
        <v>454</v>
      </c>
      <c r="D49" s="106" t="s">
        <v>487</v>
      </c>
      <c r="E49" s="111" t="s">
        <v>488</v>
      </c>
      <c r="F49" s="112"/>
      <c r="G49" s="113"/>
      <c r="H49" s="113">
        <v>343.56384517985902</v>
      </c>
      <c r="I49" s="113">
        <v>174.22245735030833</v>
      </c>
      <c r="J49" s="114">
        <v>172.59543417672248</v>
      </c>
      <c r="K49" s="113">
        <v>276.32564530617998</v>
      </c>
      <c r="L49" s="113">
        <v>276.32564530617998</v>
      </c>
    </row>
    <row r="50" s="109" customFormat="1" ht="17.100000000000001" customHeight="1">
      <c r="C50" s="110" t="s">
        <v>454</v>
      </c>
      <c r="D50" s="106" t="s">
        <v>489</v>
      </c>
      <c r="E50" s="111" t="s">
        <v>490</v>
      </c>
      <c r="F50" s="112"/>
      <c r="G50" s="113"/>
      <c r="H50" s="113"/>
      <c r="I50" s="113">
        <v>7.0058771170878282</v>
      </c>
      <c r="J50" s="114">
        <v>2.3352923723626096</v>
      </c>
      <c r="K50" s="113"/>
      <c r="L50" s="113"/>
    </row>
    <row r="51" s="109" customFormat="1" ht="17.100000000000001" customHeight="1">
      <c r="C51" s="110" t="s">
        <v>454</v>
      </c>
      <c r="D51" s="106" t="s">
        <v>491</v>
      </c>
      <c r="E51" s="111" t="s">
        <v>492</v>
      </c>
      <c r="F51" s="112"/>
      <c r="G51" s="113"/>
      <c r="H51" s="113"/>
      <c r="I51" s="113">
        <v>20.126685708362853</v>
      </c>
      <c r="J51" s="114">
        <v>6.7088952361209513</v>
      </c>
      <c r="K51" s="113"/>
      <c r="L51" s="113"/>
    </row>
    <row r="52" s="109" customFormat="1" ht="17.100000000000001" customHeight="1">
      <c r="C52" s="110" t="s">
        <v>454</v>
      </c>
      <c r="D52" s="106" t="s">
        <v>493</v>
      </c>
      <c r="E52" s="111" t="s">
        <v>494</v>
      </c>
      <c r="F52" s="112"/>
      <c r="G52" s="113"/>
      <c r="H52" s="113"/>
      <c r="I52" s="113">
        <v>9.4218266740019949</v>
      </c>
      <c r="J52" s="114">
        <v>3.1406088913339985</v>
      </c>
      <c r="K52" s="113"/>
      <c r="L52" s="113"/>
    </row>
    <row r="53" ht="17.100000000000001" customHeight="1">
      <c r="D53" s="115"/>
      <c r="E53" s="116" t="s">
        <v>495</v>
      </c>
      <c r="F53" s="117"/>
      <c r="G53" s="118"/>
      <c r="H53" s="118"/>
      <c r="I53" s="118"/>
      <c r="J53" s="80">
        <v>0</v>
      </c>
      <c r="K53" s="118"/>
      <c r="L53" s="119"/>
    </row>
    <row r="54" ht="17.100000000000001" customHeight="1">
      <c r="D54" s="106" t="s">
        <v>496</v>
      </c>
      <c r="E54" s="101" t="s">
        <v>497</v>
      </c>
      <c r="F54" s="98" t="s">
        <v>450</v>
      </c>
      <c r="G54" s="68">
        <v>0.40899328457721063</v>
      </c>
      <c r="H54" s="68">
        <v>0.69399438847821149</v>
      </c>
      <c r="I54" s="68">
        <v>0.43199363575632044</v>
      </c>
      <c r="J54" s="80">
        <v>0.51166043627058089</v>
      </c>
      <c r="K54" s="68">
        <v>0.55817350863874848</v>
      </c>
      <c r="L54" s="68">
        <v>0.55817350863874848</v>
      </c>
    </row>
    <row r="55" ht="17.100000000000001" customHeight="1">
      <c r="D55" s="106" t="s">
        <v>498</v>
      </c>
      <c r="E55" s="101" t="s">
        <v>499</v>
      </c>
      <c r="F55" s="98" t="s">
        <v>450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</row>
    <row r="56" ht="17.100000000000001" customHeight="1">
      <c r="D56" s="106" t="s">
        <v>500</v>
      </c>
      <c r="E56" s="103" t="s">
        <v>501</v>
      </c>
      <c r="F56" s="98" t="s">
        <v>450</v>
      </c>
      <c r="G56" s="68"/>
      <c r="H56" s="68"/>
      <c r="I56" s="68"/>
      <c r="J56" s="80">
        <v>0</v>
      </c>
      <c r="K56" s="68"/>
      <c r="L56" s="68"/>
    </row>
    <row r="57" ht="17.100000000000001" customHeight="1">
      <c r="D57" s="106" t="s">
        <v>502</v>
      </c>
      <c r="E57" s="103" t="s">
        <v>503</v>
      </c>
      <c r="F57" s="98" t="s">
        <v>450</v>
      </c>
      <c r="G57" s="68"/>
      <c r="H57" s="68"/>
      <c r="I57" s="68"/>
      <c r="J57" s="80">
        <v>0</v>
      </c>
      <c r="K57" s="68"/>
      <c r="L57" s="68"/>
    </row>
    <row r="58" ht="17.100000000000001" customHeight="1">
      <c r="D58" s="106" t="s">
        <v>504</v>
      </c>
      <c r="E58" s="103" t="s">
        <v>505</v>
      </c>
      <c r="F58" s="98" t="s">
        <v>450</v>
      </c>
      <c r="G58" s="68"/>
      <c r="H58" s="68"/>
      <c r="I58" s="68"/>
      <c r="J58" s="80">
        <v>0</v>
      </c>
      <c r="K58" s="68"/>
      <c r="L58" s="68"/>
    </row>
    <row r="59" ht="17.100000000000001" customHeight="1" collapsed="1">
      <c r="D59" s="106" t="s">
        <v>506</v>
      </c>
      <c r="E59" s="101" t="s">
        <v>507</v>
      </c>
      <c r="F59" s="98" t="s">
        <v>450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7"/>
    </row>
    <row r="60" ht="17.100000000000001" hidden="1" customHeight="1">
      <c r="D60" s="106" t="s">
        <v>508</v>
      </c>
      <c r="E60" s="120"/>
      <c r="F60" s="98"/>
      <c r="G60" s="108"/>
      <c r="H60" s="108"/>
      <c r="I60" s="108"/>
      <c r="J60" s="73"/>
      <c r="K60" s="108"/>
      <c r="L60" s="108"/>
    </row>
    <row r="61" ht="17.100000000000001" customHeight="1">
      <c r="D61" s="115"/>
      <c r="E61" s="116" t="s">
        <v>509</v>
      </c>
      <c r="F61" s="117"/>
      <c r="G61" s="118"/>
      <c r="H61" s="118"/>
      <c r="I61" s="118"/>
      <c r="J61" s="80">
        <v>0</v>
      </c>
      <c r="K61" s="118"/>
      <c r="L61" s="119"/>
    </row>
    <row r="62" ht="17.100000000000001" customHeight="1">
      <c r="D62" s="100" t="s">
        <v>510</v>
      </c>
      <c r="E62" s="121" t="s">
        <v>511</v>
      </c>
      <c r="F62" s="98" t="s">
        <v>450</v>
      </c>
      <c r="G62" s="68"/>
      <c r="H62" s="68"/>
      <c r="I62" s="68"/>
      <c r="J62" s="80">
        <v>0</v>
      </c>
      <c r="K62" s="68"/>
      <c r="L62" s="68"/>
    </row>
    <row r="63" ht="17.100000000000001" customHeight="1">
      <c r="D63" s="96" t="s">
        <v>285</v>
      </c>
      <c r="E63" s="105" t="s">
        <v>512</v>
      </c>
      <c r="F63" s="98" t="s">
        <v>356</v>
      </c>
      <c r="G63" s="58">
        <v>99.999999999999986</v>
      </c>
      <c r="H63" s="58">
        <v>99.999999999999986</v>
      </c>
      <c r="I63" s="58">
        <v>100</v>
      </c>
      <c r="J63" s="58">
        <v>100.00000000000001</v>
      </c>
      <c r="K63" s="58">
        <v>99.999999999999986</v>
      </c>
      <c r="L63" s="58">
        <v>99.999999999999986</v>
      </c>
    </row>
    <row r="64" ht="17.100000000000001" customHeight="1" collapsed="1">
      <c r="D64" s="106" t="s">
        <v>288</v>
      </c>
      <c r="E64" s="101" t="s">
        <v>452</v>
      </c>
      <c r="F64" s="98" t="s">
        <v>356</v>
      </c>
      <c r="G64" s="58">
        <v>99.957306199592423</v>
      </c>
      <c r="H64" s="58">
        <v>99.934938763627144</v>
      </c>
      <c r="I64" s="58">
        <v>99.950085167741221</v>
      </c>
      <c r="J64" s="58">
        <v>99.946888463280402</v>
      </c>
      <c r="K64" s="58">
        <v>99.934938923211035</v>
      </c>
      <c r="L64" s="58">
        <v>99.934938923211035</v>
      </c>
    </row>
    <row r="65" ht="17.100000000000001" hidden="1" customHeight="1">
      <c r="D65" s="106" t="s">
        <v>513</v>
      </c>
      <c r="E65" s="107"/>
      <c r="F65" s="98"/>
      <c r="G65" s="73"/>
      <c r="H65" s="73"/>
      <c r="I65" s="73"/>
      <c r="J65" s="73"/>
      <c r="K65" s="73"/>
      <c r="L65" s="73"/>
    </row>
    <row r="66" s="109" customFormat="1" ht="17.100000000000001" customHeight="1">
      <c r="D66" s="106" t="s">
        <v>514</v>
      </c>
      <c r="E66" s="111" t="s">
        <v>456</v>
      </c>
      <c r="F66" s="112"/>
      <c r="G66" s="122">
        <v>10.347762787295789</v>
      </c>
      <c r="H66" s="122">
        <v>0</v>
      </c>
      <c r="I66" s="122">
        <v>0</v>
      </c>
      <c r="J66" s="114">
        <v>3.4299169310457325</v>
      </c>
      <c r="K66" s="122">
        <v>0</v>
      </c>
      <c r="L66" s="122">
        <v>0</v>
      </c>
    </row>
    <row r="67" s="109" customFormat="1" ht="17.100000000000001" customHeight="1">
      <c r="D67" s="106" t="s">
        <v>515</v>
      </c>
      <c r="E67" s="111" t="s">
        <v>458</v>
      </c>
      <c r="F67" s="112"/>
      <c r="G67" s="122">
        <v>9.3529541676661516</v>
      </c>
      <c r="H67" s="122">
        <v>0</v>
      </c>
      <c r="I67" s="122">
        <v>0</v>
      </c>
      <c r="J67" s="114">
        <v>3.1001731016058978</v>
      </c>
      <c r="K67" s="122">
        <v>0</v>
      </c>
      <c r="L67" s="122">
        <v>0</v>
      </c>
    </row>
    <row r="68" s="109" customFormat="1" ht="17.100000000000001" customHeight="1">
      <c r="D68" s="106" t="s">
        <v>516</v>
      </c>
      <c r="E68" s="111" t="s">
        <v>460</v>
      </c>
      <c r="F68" s="112"/>
      <c r="G68" s="122">
        <v>15.929587226990307</v>
      </c>
      <c r="H68" s="122">
        <v>0</v>
      </c>
      <c r="I68" s="122">
        <v>0</v>
      </c>
      <c r="J68" s="114">
        <v>5.280094070334056</v>
      </c>
      <c r="K68" s="122">
        <v>0</v>
      </c>
      <c r="L68" s="122">
        <v>0</v>
      </c>
    </row>
    <row r="69" s="109" customFormat="1" ht="17.100000000000001" customHeight="1">
      <c r="D69" s="106" t="s">
        <v>517</v>
      </c>
      <c r="E69" s="111" t="s">
        <v>462</v>
      </c>
      <c r="F69" s="112"/>
      <c r="G69" s="122">
        <v>7.9642313920877141</v>
      </c>
      <c r="H69" s="122">
        <v>0</v>
      </c>
      <c r="I69" s="122">
        <v>0</v>
      </c>
      <c r="J69" s="114">
        <v>2.6398606786797356</v>
      </c>
      <c r="K69" s="122">
        <v>0</v>
      </c>
      <c r="L69" s="122">
        <v>0</v>
      </c>
    </row>
    <row r="70" s="109" customFormat="1" ht="17.100000000000001" customHeight="1">
      <c r="D70" s="106" t="s">
        <v>518</v>
      </c>
      <c r="E70" s="111" t="s">
        <v>464</v>
      </c>
      <c r="F70" s="112"/>
      <c r="G70" s="122">
        <v>4.6058261173540407</v>
      </c>
      <c r="H70" s="122">
        <v>0</v>
      </c>
      <c r="I70" s="122">
        <v>0</v>
      </c>
      <c r="J70" s="114">
        <v>1.526668257293293</v>
      </c>
      <c r="K70" s="122">
        <v>0</v>
      </c>
      <c r="L70" s="122">
        <v>0</v>
      </c>
    </row>
    <row r="71" s="109" customFormat="1" ht="17.100000000000001" customHeight="1">
      <c r="D71" s="106" t="s">
        <v>519</v>
      </c>
      <c r="E71" s="111" t="s">
        <v>466</v>
      </c>
      <c r="F71" s="112"/>
      <c r="G71" s="122">
        <v>7.960383336760553</v>
      </c>
      <c r="H71" s="122">
        <v>0</v>
      </c>
      <c r="I71" s="122">
        <v>0</v>
      </c>
      <c r="J71" s="114">
        <v>2.6385851846053603</v>
      </c>
      <c r="K71" s="122">
        <v>0</v>
      </c>
      <c r="L71" s="122">
        <v>0</v>
      </c>
    </row>
    <row r="72" s="109" customFormat="1" ht="17.100000000000001" customHeight="1">
      <c r="D72" s="106" t="s">
        <v>520</v>
      </c>
      <c r="E72" s="111" t="s">
        <v>468</v>
      </c>
      <c r="F72" s="112"/>
      <c r="G72" s="122">
        <v>43.796561171437872</v>
      </c>
      <c r="H72" s="122">
        <v>0</v>
      </c>
      <c r="I72" s="122">
        <v>0</v>
      </c>
      <c r="J72" s="114">
        <v>14.517009113112062</v>
      </c>
      <c r="K72" s="122">
        <v>0</v>
      </c>
      <c r="L72" s="122">
        <v>0</v>
      </c>
    </row>
    <row r="73" s="109" customFormat="1" ht="17.100000000000001" customHeight="1">
      <c r="D73" s="106" t="s">
        <v>521</v>
      </c>
      <c r="E73" s="111" t="s">
        <v>470</v>
      </c>
      <c r="F73" s="112"/>
      <c r="G73" s="122">
        <v>0</v>
      </c>
      <c r="H73" s="122">
        <v>10.041047757606014</v>
      </c>
      <c r="I73" s="122">
        <v>4.4035194707390781</v>
      </c>
      <c r="J73" s="114">
        <v>5.0246024243424472</v>
      </c>
      <c r="K73" s="122">
        <v>10.041061601777463</v>
      </c>
      <c r="L73" s="122">
        <v>10.041061601777463</v>
      </c>
    </row>
    <row r="74" s="109" customFormat="1" ht="17.100000000000001" customHeight="1">
      <c r="D74" s="106" t="s">
        <v>522</v>
      </c>
      <c r="E74" s="111" t="s">
        <v>472</v>
      </c>
      <c r="F74" s="112"/>
      <c r="G74" s="122">
        <v>0</v>
      </c>
      <c r="H74" s="122">
        <v>1.3825010599045502</v>
      </c>
      <c r="I74" s="122">
        <v>19.301342617431956</v>
      </c>
      <c r="J74" s="114">
        <v>6.2901615801117998</v>
      </c>
      <c r="K74" s="122">
        <v>1.382501007790454</v>
      </c>
      <c r="L74" s="122">
        <v>1.382501007790454</v>
      </c>
    </row>
    <row r="75" s="109" customFormat="1" ht="17.100000000000001" customHeight="1">
      <c r="D75" s="106" t="s">
        <v>523</v>
      </c>
      <c r="E75" s="111" t="s">
        <v>474</v>
      </c>
      <c r="F75" s="112"/>
      <c r="G75" s="122">
        <v>0</v>
      </c>
      <c r="H75" s="122">
        <v>14.580072496506375</v>
      </c>
      <c r="I75" s="122">
        <v>18.438454345310308</v>
      </c>
      <c r="J75" s="114">
        <v>10.902711667621128</v>
      </c>
      <c r="K75" s="122">
        <v>14.580056061273655</v>
      </c>
      <c r="L75" s="122">
        <v>14.580056061273655</v>
      </c>
    </row>
    <row r="76" s="109" customFormat="1" ht="17.100000000000001" customHeight="1">
      <c r="D76" s="106" t="s">
        <v>524</v>
      </c>
      <c r="E76" s="111" t="s">
        <v>476</v>
      </c>
      <c r="F76" s="112"/>
      <c r="G76" s="122">
        <v>0</v>
      </c>
      <c r="H76" s="122">
        <v>1.1248774969181217</v>
      </c>
      <c r="I76" s="122">
        <v>0</v>
      </c>
      <c r="J76" s="114">
        <v>0.41516874528940301</v>
      </c>
      <c r="K76" s="122">
        <v>1.1248816432140543</v>
      </c>
      <c r="L76" s="122">
        <v>1.1248816432140543</v>
      </c>
    </row>
    <row r="77" s="109" customFormat="1" ht="17.100000000000001" customHeight="1">
      <c r="D77" s="106" t="s">
        <v>525</v>
      </c>
      <c r="E77" s="111" t="s">
        <v>478</v>
      </c>
      <c r="F77" s="112"/>
      <c r="G77" s="122">
        <v>0</v>
      </c>
      <c r="H77" s="122">
        <v>0.10246652352180639</v>
      </c>
      <c r="I77" s="122">
        <v>1.1531238668175732</v>
      </c>
      <c r="J77" s="114">
        <v>0.38312849946902039</v>
      </c>
      <c r="K77" s="122">
        <v>0.10246650854512554</v>
      </c>
      <c r="L77" s="122">
        <v>0.10246650854512554</v>
      </c>
    </row>
    <row r="78" s="109" customFormat="1" ht="17.100000000000001" customHeight="1">
      <c r="D78" s="106" t="s">
        <v>526</v>
      </c>
      <c r="E78" s="111" t="s">
        <v>480</v>
      </c>
      <c r="F78" s="112"/>
      <c r="G78" s="122">
        <v>0</v>
      </c>
      <c r="H78" s="122">
        <v>1.2048488200386605</v>
      </c>
      <c r="I78" s="122">
        <v>1.6466131340259698</v>
      </c>
      <c r="J78" s="114">
        <v>0.93777322556175047</v>
      </c>
      <c r="K78" s="122">
        <v>1.2048486439359138</v>
      </c>
      <c r="L78" s="122">
        <v>1.2048486439359138</v>
      </c>
    </row>
    <row r="79" s="109" customFormat="1" ht="17.100000000000001" customHeight="1">
      <c r="D79" s="106" t="s">
        <v>527</v>
      </c>
      <c r="E79" s="111" t="s">
        <v>482</v>
      </c>
      <c r="F79" s="112"/>
      <c r="G79" s="122">
        <v>0</v>
      </c>
      <c r="H79" s="122">
        <v>6.1823157990711435</v>
      </c>
      <c r="I79" s="122">
        <v>0</v>
      </c>
      <c r="J79" s="114">
        <v>2.2817633922941263</v>
      </c>
      <c r="K79" s="122">
        <v>6.1823022621380144</v>
      </c>
      <c r="L79" s="122">
        <v>6.1823022621380144</v>
      </c>
    </row>
    <row r="80" s="109" customFormat="1" ht="17.100000000000001" customHeight="1">
      <c r="D80" s="106" t="s">
        <v>528</v>
      </c>
      <c r="E80" s="111" t="s">
        <v>484</v>
      </c>
      <c r="F80" s="112"/>
      <c r="G80" s="122">
        <v>0</v>
      </c>
      <c r="H80" s="122">
        <v>32.193555148177857</v>
      </c>
      <c r="I80" s="122">
        <v>30.652758698532683</v>
      </c>
      <c r="J80" s="114">
        <v>21.061130386793181</v>
      </c>
      <c r="K80" s="122">
        <v>32.193608264819204</v>
      </c>
      <c r="L80" s="122">
        <v>32.193608264819204</v>
      </c>
    </row>
    <row r="81" s="109" customFormat="1" ht="17.100000000000001" customHeight="1">
      <c r="D81" s="106" t="s">
        <v>529</v>
      </c>
      <c r="E81" s="111" t="s">
        <v>486</v>
      </c>
      <c r="F81" s="112"/>
      <c r="G81" s="122">
        <v>0</v>
      </c>
      <c r="H81" s="122">
        <v>0.91450830095391888</v>
      </c>
      <c r="I81" s="122">
        <v>0</v>
      </c>
      <c r="J81" s="114">
        <v>0.33752587717684451</v>
      </c>
      <c r="K81" s="122">
        <v>0.91451124506651404</v>
      </c>
      <c r="L81" s="122">
        <v>0.91451124506651404</v>
      </c>
    </row>
    <row r="82" s="109" customFormat="1" ht="17.100000000000001" customHeight="1">
      <c r="D82" s="106" t="s">
        <v>530</v>
      </c>
      <c r="E82" s="111" t="s">
        <v>488</v>
      </c>
      <c r="F82" s="112"/>
      <c r="G82" s="122">
        <v>0</v>
      </c>
      <c r="H82" s="122">
        <v>32.20874536092871</v>
      </c>
      <c r="I82" s="122">
        <v>20.130585301630305</v>
      </c>
      <c r="J82" s="114">
        <v>17.9158052686834</v>
      </c>
      <c r="K82" s="122">
        <v>32.208701684650642</v>
      </c>
      <c r="L82" s="122">
        <v>32.208701684650642</v>
      </c>
    </row>
    <row r="83" s="109" customFormat="1" ht="17.100000000000001" customHeight="1">
      <c r="D83" s="106" t="s">
        <v>531</v>
      </c>
      <c r="E83" s="111" t="s">
        <v>490</v>
      </c>
      <c r="F83" s="112"/>
      <c r="G83" s="122">
        <v>0</v>
      </c>
      <c r="H83" s="122">
        <v>0</v>
      </c>
      <c r="I83" s="122">
        <v>0.80949614110139134</v>
      </c>
      <c r="J83" s="114">
        <v>0.24240874961878262</v>
      </c>
      <c r="K83" s="122">
        <v>0</v>
      </c>
      <c r="L83" s="122">
        <v>0</v>
      </c>
    </row>
    <row r="84" s="109" customFormat="1" ht="17.100000000000001" customHeight="1">
      <c r="D84" s="106" t="s">
        <v>532</v>
      </c>
      <c r="E84" s="111" t="s">
        <v>492</v>
      </c>
      <c r="F84" s="112"/>
      <c r="G84" s="122">
        <v>0</v>
      </c>
      <c r="H84" s="122">
        <v>0</v>
      </c>
      <c r="I84" s="122">
        <v>2.3255438458008006</v>
      </c>
      <c r="J84" s="114">
        <v>0.69639884271371488</v>
      </c>
      <c r="K84" s="122">
        <v>0</v>
      </c>
      <c r="L84" s="122">
        <v>0</v>
      </c>
    </row>
    <row r="85" s="109" customFormat="1" ht="17.100000000000001" customHeight="1">
      <c r="D85" s="106" t="s">
        <v>533</v>
      </c>
      <c r="E85" s="111" t="s">
        <v>494</v>
      </c>
      <c r="F85" s="112"/>
      <c r="G85" s="122">
        <v>0</v>
      </c>
      <c r="H85" s="122">
        <v>0</v>
      </c>
      <c r="I85" s="122">
        <v>1.0886477463511524</v>
      </c>
      <c r="J85" s="114">
        <v>0.32600246692866519</v>
      </c>
      <c r="K85" s="122">
        <v>0</v>
      </c>
      <c r="L85" s="122">
        <v>0</v>
      </c>
    </row>
    <row r="86" ht="17.100000000000001" hidden="1" customHeight="1">
      <c r="D86" s="115"/>
      <c r="E86" s="116"/>
      <c r="F86" s="117"/>
      <c r="G86" s="123">
        <v>0</v>
      </c>
      <c r="H86" s="123">
        <v>0</v>
      </c>
      <c r="I86" s="123">
        <v>0</v>
      </c>
      <c r="J86" s="124">
        <v>0</v>
      </c>
      <c r="K86" s="123">
        <v>0</v>
      </c>
      <c r="L86" s="125">
        <v>0</v>
      </c>
    </row>
    <row r="87" ht="17.100000000000001" customHeight="1">
      <c r="D87" s="106" t="s">
        <v>291</v>
      </c>
      <c r="E87" s="101" t="s">
        <v>497</v>
      </c>
      <c r="F87" s="98" t="s">
        <v>356</v>
      </c>
      <c r="G87" s="58">
        <v>0.042693800407567442</v>
      </c>
      <c r="H87" s="58">
        <v>0.065061236372838657</v>
      </c>
      <c r="I87" s="58">
        <v>0.049914832258785326</v>
      </c>
      <c r="J87" s="58">
        <v>0.053111536719605904</v>
      </c>
      <c r="K87" s="58">
        <v>0.065061076788945238</v>
      </c>
      <c r="L87" s="58">
        <v>0.065061076788945238</v>
      </c>
    </row>
    <row r="88" ht="17.100000000000001" customHeight="1">
      <c r="D88" s="106" t="s">
        <v>294</v>
      </c>
      <c r="E88" s="101" t="s">
        <v>499</v>
      </c>
      <c r="F88" s="98" t="s">
        <v>356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</row>
    <row r="89" ht="17.100000000000001" customHeight="1">
      <c r="D89" s="106" t="s">
        <v>534</v>
      </c>
      <c r="E89" s="103" t="s">
        <v>501</v>
      </c>
      <c r="F89" s="98" t="s">
        <v>356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</row>
    <row r="90" ht="17.100000000000001" customHeight="1">
      <c r="D90" s="106" t="s">
        <v>535</v>
      </c>
      <c r="E90" s="103" t="s">
        <v>503</v>
      </c>
      <c r="F90" s="98" t="s">
        <v>356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</row>
    <row r="91" ht="17.100000000000001" customHeight="1">
      <c r="D91" s="106" t="s">
        <v>536</v>
      </c>
      <c r="E91" s="103" t="s">
        <v>505</v>
      </c>
      <c r="F91" s="98" t="s">
        <v>356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</row>
    <row r="92" ht="17.100000000000001" customHeight="1" collapsed="1">
      <c r="D92" s="106" t="s">
        <v>297</v>
      </c>
      <c r="E92" s="101" t="s">
        <v>507</v>
      </c>
      <c r="F92" s="98" t="s">
        <v>356</v>
      </c>
      <c r="G92" s="58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</row>
    <row r="93" ht="17.100000000000001" hidden="1" customHeight="1">
      <c r="D93" s="106" t="s">
        <v>537</v>
      </c>
      <c r="E93" s="120"/>
      <c r="F93" s="98"/>
      <c r="G93" s="73"/>
      <c r="H93" s="73"/>
      <c r="I93" s="73"/>
      <c r="J93" s="73"/>
      <c r="K93" s="73"/>
      <c r="L93" s="73"/>
    </row>
    <row r="94" ht="17.100000000000001" hidden="1" customHeight="1">
      <c r="D94" s="115"/>
      <c r="E94" s="116"/>
      <c r="F94" s="117"/>
      <c r="G94" s="123">
        <v>0</v>
      </c>
      <c r="H94" s="123">
        <v>0</v>
      </c>
      <c r="I94" s="123">
        <v>0</v>
      </c>
      <c r="J94" s="124">
        <v>0</v>
      </c>
      <c r="K94" s="123">
        <v>0</v>
      </c>
      <c r="L94" s="125">
        <v>0</v>
      </c>
    </row>
    <row r="95" s="87" customFormat="1" ht="17.100000000000001" customHeight="1">
      <c r="D95" s="96" t="s">
        <v>307</v>
      </c>
      <c r="E95" s="105" t="s">
        <v>538</v>
      </c>
      <c r="F95" s="98"/>
      <c r="G95" s="126"/>
      <c r="H95" s="126"/>
      <c r="I95" s="126"/>
      <c r="J95" s="126"/>
      <c r="K95" s="126"/>
      <c r="L95" s="126"/>
    </row>
    <row r="96" ht="17.100000000000001" customHeight="1" collapsed="1">
      <c r="D96" s="106" t="s">
        <v>310</v>
      </c>
      <c r="E96" s="101" t="s">
        <v>452</v>
      </c>
      <c r="F96" s="112"/>
      <c r="G96" s="68">
        <v>0.69796234957430725</v>
      </c>
      <c r="H96" s="68">
        <v>0.68452074515804873</v>
      </c>
      <c r="I96" s="68">
        <v>0.66654291051773706</v>
      </c>
      <c r="J96" s="73"/>
      <c r="K96" s="68">
        <v>0.78797207601979924</v>
      </c>
      <c r="L96" s="68">
        <v>0.78797207601979924</v>
      </c>
    </row>
    <row r="97" ht="17.100000000000001" hidden="1" customHeight="1">
      <c r="D97" s="106" t="s">
        <v>539</v>
      </c>
      <c r="E97" s="120"/>
      <c r="F97" s="112"/>
      <c r="G97" s="108"/>
      <c r="H97" s="108"/>
      <c r="I97" s="108"/>
      <c r="J97" s="73"/>
      <c r="K97" s="108"/>
      <c r="L97" s="108"/>
    </row>
    <row r="98" s="109" customFormat="1" ht="17.100000000000001" customHeight="1">
      <c r="D98" s="106" t="s">
        <v>540</v>
      </c>
      <c r="E98" s="111" t="s">
        <v>456</v>
      </c>
      <c r="F98" s="112"/>
      <c r="G98" s="113">
        <v>0.67200000000000004</v>
      </c>
      <c r="H98" s="113"/>
      <c r="I98" s="113"/>
      <c r="J98" s="114">
        <v>0.224</v>
      </c>
      <c r="K98" s="113">
        <v>0.80000000000000004</v>
      </c>
      <c r="L98" s="113">
        <v>0.80000000000000004</v>
      </c>
    </row>
    <row r="99" s="109" customFormat="1" ht="17.100000000000001" customHeight="1">
      <c r="D99" s="106" t="s">
        <v>541</v>
      </c>
      <c r="E99" s="111" t="s">
        <v>458</v>
      </c>
      <c r="F99" s="112"/>
      <c r="G99" s="113">
        <v>0.73699999999999999</v>
      </c>
      <c r="H99" s="113"/>
      <c r="I99" s="113"/>
      <c r="J99" s="114">
        <v>0.24566666666666667</v>
      </c>
      <c r="K99" s="113">
        <v>0.80000000000000004</v>
      </c>
      <c r="L99" s="113">
        <v>0.80000000000000004</v>
      </c>
    </row>
    <row r="100" s="109" customFormat="1" ht="17.100000000000001" customHeight="1">
      <c r="D100" s="106" t="s">
        <v>542</v>
      </c>
      <c r="E100" s="111" t="s">
        <v>460</v>
      </c>
      <c r="F100" s="112"/>
      <c r="G100" s="113">
        <v>0.65800000000000003</v>
      </c>
      <c r="H100" s="113"/>
      <c r="I100" s="113"/>
      <c r="J100" s="114">
        <v>0.21933333333333335</v>
      </c>
      <c r="K100" s="113">
        <v>0.80000000000000004</v>
      </c>
      <c r="L100" s="113">
        <v>0.80000000000000004</v>
      </c>
    </row>
    <row r="101" s="109" customFormat="1" ht="17.100000000000001" customHeight="1">
      <c r="D101" s="106" t="s">
        <v>543</v>
      </c>
      <c r="E101" s="111" t="s">
        <v>462</v>
      </c>
      <c r="F101" s="112"/>
      <c r="G101" s="113">
        <v>0.71599999999999997</v>
      </c>
      <c r="H101" s="113"/>
      <c r="I101" s="113"/>
      <c r="J101" s="114">
        <v>0.23866666666666667</v>
      </c>
      <c r="K101" s="113"/>
      <c r="L101" s="113">
        <v>0</v>
      </c>
    </row>
    <row r="102" s="109" customFormat="1" ht="17.100000000000001" customHeight="1">
      <c r="D102" s="106" t="s">
        <v>544</v>
      </c>
      <c r="E102" s="111" t="s">
        <v>464</v>
      </c>
      <c r="F102" s="112"/>
      <c r="G102" s="113">
        <v>0.66550427424792602</v>
      </c>
      <c r="H102" s="113"/>
      <c r="I102" s="113"/>
      <c r="J102" s="114">
        <v>0.221834758082642</v>
      </c>
      <c r="K102" s="113"/>
      <c r="L102" s="113">
        <v>0</v>
      </c>
    </row>
    <row r="103" s="109" customFormat="1" ht="17.100000000000001" customHeight="1">
      <c r="D103" s="106" t="s">
        <v>545</v>
      </c>
      <c r="E103" s="111" t="s">
        <v>466</v>
      </c>
      <c r="F103" s="112"/>
      <c r="G103" s="113">
        <v>0.745</v>
      </c>
      <c r="H103" s="113"/>
      <c r="I103" s="113"/>
      <c r="J103" s="114">
        <v>0.24833333333333332</v>
      </c>
      <c r="K103" s="113"/>
      <c r="L103" s="113">
        <v>0</v>
      </c>
    </row>
    <row r="104" s="109" customFormat="1" ht="17.100000000000001" customHeight="1">
      <c r="D104" s="106" t="s">
        <v>546</v>
      </c>
      <c r="E104" s="111" t="s">
        <v>468</v>
      </c>
      <c r="F104" s="112"/>
      <c r="G104" s="113">
        <v>1.397</v>
      </c>
      <c r="H104" s="113"/>
      <c r="I104" s="113"/>
      <c r="J104" s="114">
        <v>0.46566666666666667</v>
      </c>
      <c r="K104" s="113">
        <v>0.72857142857142854</v>
      </c>
      <c r="L104" s="113">
        <v>0.72857142857142854</v>
      </c>
    </row>
    <row r="105" s="109" customFormat="1" ht="17.100000000000001" customHeight="1">
      <c r="D105" s="106" t="s">
        <v>547</v>
      </c>
      <c r="E105" s="111" t="s">
        <v>470</v>
      </c>
      <c r="F105" s="112"/>
      <c r="G105" s="113"/>
      <c r="H105" s="113">
        <v>0.67540410832010167</v>
      </c>
      <c r="I105" s="113">
        <v>0.63105516499073566</v>
      </c>
      <c r="J105" s="114">
        <v>0.4354864244369458</v>
      </c>
      <c r="K105" s="113">
        <v>0.67540409667925949</v>
      </c>
      <c r="L105" s="113">
        <v>0.67540409667925949</v>
      </c>
    </row>
    <row r="106" s="109" customFormat="1" ht="17.100000000000001" customHeight="1">
      <c r="D106" s="106" t="s">
        <v>548</v>
      </c>
      <c r="E106" s="111" t="s">
        <v>472</v>
      </c>
      <c r="F106" s="112"/>
      <c r="G106" s="113"/>
      <c r="H106" s="113">
        <v>0.65958043286135337</v>
      </c>
      <c r="I106" s="113">
        <v>0.75749799781990468</v>
      </c>
      <c r="J106" s="114">
        <v>0.47235947689375268</v>
      </c>
      <c r="K106" s="113">
        <v>0.65958051090989189</v>
      </c>
      <c r="L106" s="113">
        <v>0.65958051090989189</v>
      </c>
    </row>
    <row r="107" s="109" customFormat="1" ht="17.100000000000001" customHeight="1">
      <c r="D107" s="106" t="s">
        <v>549</v>
      </c>
      <c r="E107" s="111" t="s">
        <v>474</v>
      </c>
      <c r="F107" s="112"/>
      <c r="G107" s="113"/>
      <c r="H107" s="113">
        <v>0.61749200126815562</v>
      </c>
      <c r="I107" s="113">
        <v>0.58774352820977127</v>
      </c>
      <c r="J107" s="114">
        <v>0.4017451764926423</v>
      </c>
      <c r="K107" s="113">
        <v>0.61749197979862147</v>
      </c>
      <c r="L107" s="113">
        <v>0.61749197979862147</v>
      </c>
    </row>
    <row r="108" s="109" customFormat="1" ht="17.100000000000001" customHeight="1">
      <c r="D108" s="106" t="s">
        <v>550</v>
      </c>
      <c r="E108" s="111" t="s">
        <v>476</v>
      </c>
      <c r="F108" s="112"/>
      <c r="G108" s="113"/>
      <c r="H108" s="113">
        <v>0.7370934555497054</v>
      </c>
      <c r="I108" s="113"/>
      <c r="J108" s="114">
        <v>0.24569781851656847</v>
      </c>
      <c r="K108" s="113">
        <v>0.73709364326608839</v>
      </c>
      <c r="L108" s="113">
        <v>0.73709364326608839</v>
      </c>
    </row>
    <row r="109" s="109" customFormat="1" ht="17.100000000000001" customHeight="1">
      <c r="D109" s="106" t="s">
        <v>551</v>
      </c>
      <c r="E109" s="111" t="s">
        <v>478</v>
      </c>
      <c r="F109" s="112"/>
      <c r="G109" s="113"/>
      <c r="H109" s="113">
        <v>0.68982927829846297</v>
      </c>
      <c r="I109" s="113">
        <v>0.73729314496278597</v>
      </c>
      <c r="J109" s="114">
        <v>0.47570747442041633</v>
      </c>
      <c r="K109" s="113">
        <v>0.68982927829846308</v>
      </c>
      <c r="L109" s="113">
        <v>0.68982927829846308</v>
      </c>
    </row>
    <row r="110" s="109" customFormat="1" ht="17.100000000000001" customHeight="1">
      <c r="D110" s="106" t="s">
        <v>552</v>
      </c>
      <c r="E110" s="111" t="s">
        <v>480</v>
      </c>
      <c r="F110" s="112"/>
      <c r="G110" s="113"/>
      <c r="H110" s="113">
        <v>0.64057578053351394</v>
      </c>
      <c r="I110" s="113">
        <v>0.79339716010892247</v>
      </c>
      <c r="J110" s="114">
        <v>0.47799098021414549</v>
      </c>
      <c r="K110" s="113">
        <v>0.64057578053351405</v>
      </c>
      <c r="L110" s="113">
        <v>0.64057578053351405</v>
      </c>
    </row>
    <row r="111" s="109" customFormat="1" ht="17.100000000000001" customHeight="1">
      <c r="D111" s="106" t="s">
        <v>553</v>
      </c>
      <c r="E111" s="111" t="s">
        <v>482</v>
      </c>
      <c r="F111" s="112"/>
      <c r="G111" s="113"/>
      <c r="H111" s="113">
        <v>0.72409805945399053</v>
      </c>
      <c r="I111" s="113"/>
      <c r="J111" s="114">
        <v>0.24136601981799685</v>
      </c>
      <c r="K111" s="113">
        <v>0.72409806167120327</v>
      </c>
      <c r="L111" s="113">
        <v>0.72409806167120327</v>
      </c>
    </row>
    <row r="112" s="109" customFormat="1" ht="17.100000000000001" customHeight="1">
      <c r="D112" s="106" t="s">
        <v>554</v>
      </c>
      <c r="E112" s="111" t="s">
        <v>484</v>
      </c>
      <c r="F112" s="112"/>
      <c r="G112" s="113"/>
      <c r="H112" s="113">
        <v>0.67097197237186723</v>
      </c>
      <c r="I112" s="113">
        <v>0.63687212155731965</v>
      </c>
      <c r="J112" s="114">
        <v>0.43594803130972898</v>
      </c>
      <c r="K112" s="113">
        <v>0.67097196230274181</v>
      </c>
      <c r="L112" s="113">
        <v>0.67097196230274181</v>
      </c>
    </row>
    <row r="113" s="109" customFormat="1" ht="17.100000000000001" customHeight="1">
      <c r="D113" s="106" t="s">
        <v>555</v>
      </c>
      <c r="E113" s="111" t="s">
        <v>486</v>
      </c>
      <c r="F113" s="112"/>
      <c r="G113" s="113"/>
      <c r="H113" s="113">
        <v>0.72913862643568883</v>
      </c>
      <c r="I113" s="113"/>
      <c r="J113" s="114">
        <v>0.24304620881189629</v>
      </c>
      <c r="K113" s="113">
        <v>0.7291386372469878</v>
      </c>
      <c r="L113" s="113">
        <v>0.7291386372469878</v>
      </c>
    </row>
    <row r="114" s="109" customFormat="1" ht="17.100000000000001" customHeight="1">
      <c r="D114" s="106" t="s">
        <v>556</v>
      </c>
      <c r="E114" s="111" t="s">
        <v>488</v>
      </c>
      <c r="F114" s="112"/>
      <c r="G114" s="113"/>
      <c r="H114" s="113">
        <v>0.7305249387303564</v>
      </c>
      <c r="I114" s="113">
        <v>0.6970019106033789</v>
      </c>
      <c r="J114" s="114">
        <v>0.47584228311124505</v>
      </c>
      <c r="K114" s="113">
        <v>0.73052491534420838</v>
      </c>
      <c r="L114" s="113">
        <v>0.73052491534420838</v>
      </c>
    </row>
    <row r="115" s="109" customFormat="1" ht="17.100000000000001" customHeight="1">
      <c r="D115" s="106" t="s">
        <v>557</v>
      </c>
      <c r="E115" s="111" t="s">
        <v>490</v>
      </c>
      <c r="F115" s="112"/>
      <c r="G115" s="113"/>
      <c r="H115" s="113"/>
      <c r="I115" s="113">
        <v>0.75099150326052866</v>
      </c>
      <c r="J115" s="114">
        <v>0.2503305010868429</v>
      </c>
      <c r="K115" s="113"/>
      <c r="L115" s="113">
        <v>0</v>
      </c>
    </row>
    <row r="116" s="109" customFormat="1" ht="17.100000000000001" customHeight="1">
      <c r="D116" s="106" t="s">
        <v>558</v>
      </c>
      <c r="E116" s="111" t="s">
        <v>492</v>
      </c>
      <c r="F116" s="112"/>
      <c r="G116" s="113"/>
      <c r="H116" s="113"/>
      <c r="I116" s="113">
        <v>0.7937766238968994</v>
      </c>
      <c r="J116" s="114">
        <v>0.26459220796563315</v>
      </c>
      <c r="K116" s="113"/>
      <c r="L116" s="113">
        <v>0</v>
      </c>
    </row>
    <row r="117" s="109" customFormat="1" ht="17.100000000000001" customHeight="1">
      <c r="D117" s="106" t="s">
        <v>559</v>
      </c>
      <c r="E117" s="111" t="s">
        <v>494</v>
      </c>
      <c r="F117" s="112"/>
      <c r="G117" s="113"/>
      <c r="H117" s="113"/>
      <c r="I117" s="113">
        <v>0.74356424587376846</v>
      </c>
      <c r="J117" s="114">
        <v>0.24785474862458948</v>
      </c>
      <c r="K117" s="113"/>
      <c r="L117" s="113">
        <v>0</v>
      </c>
    </row>
    <row r="118" ht="17.100000000000001" hidden="1" customHeight="1">
      <c r="D118" s="115"/>
      <c r="E118" s="116"/>
      <c r="F118" s="117"/>
      <c r="G118" s="118"/>
      <c r="H118" s="118"/>
      <c r="I118" s="118"/>
      <c r="J118" s="124">
        <v>0</v>
      </c>
      <c r="K118" s="118"/>
      <c r="L118" s="119"/>
    </row>
    <row r="119" ht="17.100000000000001" customHeight="1">
      <c r="D119" s="106" t="s">
        <v>313</v>
      </c>
      <c r="E119" s="101" t="s">
        <v>497</v>
      </c>
      <c r="F119" s="112"/>
      <c r="G119" s="68">
        <v>1.4076552057442102</v>
      </c>
      <c r="H119" s="68">
        <v>1.4014171602877694</v>
      </c>
      <c r="I119" s="68">
        <v>1.4086894403092221</v>
      </c>
      <c r="J119" s="80">
        <v>1.4059206021137338</v>
      </c>
      <c r="K119" s="68">
        <v>1.4014171679661078</v>
      </c>
      <c r="L119" s="68">
        <v>1.4014171679661078</v>
      </c>
    </row>
    <row r="120" ht="17.100000000000001" customHeight="1">
      <c r="D120" s="106" t="s">
        <v>560</v>
      </c>
      <c r="E120" s="101" t="s">
        <v>499</v>
      </c>
      <c r="F120" s="112"/>
      <c r="G120" s="68"/>
      <c r="H120" s="68"/>
      <c r="I120" s="68"/>
      <c r="J120" s="73"/>
      <c r="K120" s="68"/>
      <c r="L120" s="68"/>
    </row>
    <row r="121" ht="17.100000000000001" customHeight="1">
      <c r="D121" s="106" t="s">
        <v>561</v>
      </c>
      <c r="E121" s="103" t="s">
        <v>501</v>
      </c>
      <c r="F121" s="112"/>
      <c r="G121" s="68"/>
      <c r="H121" s="68"/>
      <c r="I121" s="68"/>
      <c r="J121" s="80">
        <v>0</v>
      </c>
      <c r="K121" s="68"/>
      <c r="L121" s="68"/>
    </row>
    <row r="122" ht="17.100000000000001" customHeight="1">
      <c r="D122" s="106" t="s">
        <v>562</v>
      </c>
      <c r="E122" s="103" t="s">
        <v>503</v>
      </c>
      <c r="F122" s="112"/>
      <c r="G122" s="68"/>
      <c r="H122" s="68"/>
      <c r="I122" s="68"/>
      <c r="J122" s="80">
        <v>0</v>
      </c>
      <c r="K122" s="68"/>
      <c r="L122" s="68"/>
    </row>
    <row r="123" ht="17.100000000000001" customHeight="1">
      <c r="D123" s="106" t="s">
        <v>563</v>
      </c>
      <c r="E123" s="103" t="s">
        <v>505</v>
      </c>
      <c r="F123" s="112"/>
      <c r="G123" s="68"/>
      <c r="H123" s="68"/>
      <c r="I123" s="68"/>
      <c r="J123" s="80">
        <v>0</v>
      </c>
      <c r="K123" s="68"/>
      <c r="L123" s="68"/>
    </row>
    <row r="124" ht="17.100000000000001" customHeight="1" collapsed="1">
      <c r="D124" s="106" t="s">
        <v>564</v>
      </c>
      <c r="E124" s="101" t="s">
        <v>507</v>
      </c>
      <c r="F124" s="112"/>
      <c r="G124" s="68"/>
      <c r="H124" s="68"/>
      <c r="I124" s="68"/>
      <c r="J124" s="73"/>
      <c r="K124" s="68"/>
      <c r="L124" s="68"/>
    </row>
    <row r="125" ht="17.100000000000001" hidden="1" customHeight="1">
      <c r="D125" s="106" t="s">
        <v>565</v>
      </c>
      <c r="E125" s="120"/>
      <c r="F125" s="112"/>
      <c r="G125" s="108"/>
      <c r="H125" s="108"/>
      <c r="I125" s="108"/>
      <c r="J125" s="73"/>
      <c r="K125" s="108"/>
      <c r="L125" s="108"/>
    </row>
    <row r="126" ht="17.100000000000001" hidden="1" customHeight="1">
      <c r="D126" s="127"/>
      <c r="E126" s="128"/>
      <c r="F126" s="129"/>
      <c r="G126" s="130"/>
      <c r="H126" s="130"/>
      <c r="I126" s="130"/>
      <c r="J126" s="131">
        <v>0</v>
      </c>
      <c r="K126" s="130"/>
      <c r="L126" s="132"/>
    </row>
  </sheetData>
  <mergeCells count="1">
    <mergeCell ref="D4:L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1" zoomScale="100" workbookViewId="0">
      <selection activeCell="C3" activeCellId="0" sqref="1:1048576"/>
    </sheetView>
  </sheetViews>
  <sheetFormatPr defaultRowHeight="14.25"/>
  <cols>
    <col customWidth="1" hidden="1" min="1" max="2" style="37" width="3.7109375"/>
    <col customWidth="1" min="3" max="3" style="37" width="3.7109375"/>
    <col customWidth="1" min="4" max="4" style="37" width="7.140625"/>
    <col customWidth="1" min="5" max="5" style="37" width="42.42578125"/>
    <col customWidth="1" min="6" max="6" style="37" width="10"/>
    <col customWidth="1" min="7" max="11" style="37" width="15.28515625"/>
    <col customWidth="1" min="12" max="15" style="37" width="9.7109375"/>
    <col min="16" max="16384" style="37" width="9.140625"/>
  </cols>
  <sheetData>
    <row r="1" ht="27" customHeight="1">
      <c r="D1" s="40" t="s">
        <v>180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4" t="s">
        <v>566</v>
      </c>
    </row>
    <row r="2" s="133" customFormat="1" ht="18.949999999999999" customHeight="1">
      <c r="D2" s="45" t="s">
        <v>567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="133" customFormat="1" ht="3" customHeight="1"/>
    <row r="4" ht="17.100000000000001" customHeight="1">
      <c r="D4" s="47" t="s">
        <v>183</v>
      </c>
      <c r="E4" s="47" t="s">
        <v>184</v>
      </c>
      <c r="F4" s="47" t="s">
        <v>19</v>
      </c>
      <c r="G4" s="47">
        <v>2024</v>
      </c>
      <c r="H4" s="47"/>
      <c r="I4" s="47">
        <v>2025</v>
      </c>
      <c r="J4" s="47"/>
      <c r="K4" s="47" t="s">
        <v>414</v>
      </c>
      <c r="L4" s="47" t="s">
        <v>185</v>
      </c>
      <c r="M4" s="47"/>
      <c r="N4" s="47" t="s">
        <v>186</v>
      </c>
      <c r="O4" s="47"/>
    </row>
    <row r="5" ht="44.25" customHeight="1">
      <c r="D5" s="47"/>
      <c r="E5" s="47"/>
      <c r="F5" s="47"/>
      <c r="G5" s="47" t="s">
        <v>568</v>
      </c>
      <c r="H5" s="47" t="s">
        <v>188</v>
      </c>
      <c r="I5" s="47" t="s">
        <v>568</v>
      </c>
      <c r="J5" s="47" t="s">
        <v>188</v>
      </c>
      <c r="K5" s="47"/>
      <c r="L5" s="47" t="s">
        <v>190</v>
      </c>
      <c r="M5" s="47" t="s">
        <v>191</v>
      </c>
      <c r="N5" s="47" t="s">
        <v>190</v>
      </c>
      <c r="O5" s="47" t="s">
        <v>191</v>
      </c>
    </row>
    <row r="6">
      <c r="D6" s="95">
        <v>1</v>
      </c>
      <c r="E6" s="95">
        <v>2</v>
      </c>
      <c r="F6" s="95">
        <v>3</v>
      </c>
      <c r="G6" s="95">
        <v>4</v>
      </c>
      <c r="H6" s="95">
        <v>5</v>
      </c>
      <c r="I6" s="95">
        <v>6</v>
      </c>
      <c r="J6" s="95">
        <v>7</v>
      </c>
      <c r="K6" s="95">
        <v>8</v>
      </c>
      <c r="L6" s="95">
        <v>9</v>
      </c>
      <c r="M6" s="95">
        <v>10</v>
      </c>
      <c r="N6" s="95">
        <v>11</v>
      </c>
      <c r="O6" s="95">
        <v>12</v>
      </c>
    </row>
    <row r="7" ht="17.100000000000001" customHeight="1">
      <c r="D7" s="55" t="s">
        <v>192</v>
      </c>
      <c r="E7" s="56" t="s">
        <v>569</v>
      </c>
      <c r="F7" s="65"/>
      <c r="G7" s="65"/>
      <c r="H7" s="65"/>
      <c r="I7" s="65"/>
      <c r="J7" s="65"/>
      <c r="K7" s="65"/>
      <c r="L7" s="65"/>
      <c r="M7" s="65"/>
      <c r="N7" s="65"/>
      <c r="O7" s="65"/>
    </row>
    <row r="8" ht="17.100000000000001" customHeight="1">
      <c r="D8" s="55" t="s">
        <v>416</v>
      </c>
      <c r="E8" s="61" t="s">
        <v>570</v>
      </c>
      <c r="F8" s="65" t="s">
        <v>571</v>
      </c>
      <c r="G8" s="68"/>
      <c r="H8" s="68"/>
      <c r="I8" s="68"/>
      <c r="J8" s="68"/>
      <c r="K8" s="68"/>
      <c r="L8" s="58">
        <v>0</v>
      </c>
      <c r="M8" s="58">
        <v>0</v>
      </c>
      <c r="N8" s="58">
        <v>0</v>
      </c>
      <c r="O8" s="58">
        <v>0</v>
      </c>
    </row>
    <row r="9" ht="17.100000000000001" customHeight="1">
      <c r="D9" s="55" t="s">
        <v>572</v>
      </c>
      <c r="E9" s="62" t="s">
        <v>573</v>
      </c>
      <c r="F9" s="65" t="s">
        <v>571</v>
      </c>
      <c r="G9" s="68"/>
      <c r="H9" s="68"/>
      <c r="I9" s="68"/>
      <c r="J9" s="68"/>
      <c r="K9" s="68"/>
      <c r="L9" s="58">
        <v>0</v>
      </c>
      <c r="M9" s="58">
        <v>0</v>
      </c>
      <c r="N9" s="58">
        <v>0</v>
      </c>
      <c r="O9" s="58">
        <v>0</v>
      </c>
    </row>
    <row r="10" ht="17.100000000000001" customHeight="1">
      <c r="D10" s="55" t="s">
        <v>418</v>
      </c>
      <c r="E10" s="61" t="s">
        <v>574</v>
      </c>
      <c r="F10" s="65" t="s">
        <v>571</v>
      </c>
      <c r="G10" s="68"/>
      <c r="H10" s="68"/>
      <c r="I10" s="68"/>
      <c r="J10" s="68"/>
      <c r="K10" s="68"/>
      <c r="L10" s="58">
        <v>0</v>
      </c>
      <c r="M10" s="58">
        <v>0</v>
      </c>
      <c r="N10" s="58">
        <v>0</v>
      </c>
      <c r="O10" s="58">
        <v>0</v>
      </c>
    </row>
    <row r="11" ht="17.100000000000001" customHeight="1">
      <c r="D11" s="55" t="s">
        <v>575</v>
      </c>
      <c r="E11" s="62" t="s">
        <v>576</v>
      </c>
      <c r="F11" s="65" t="s">
        <v>571</v>
      </c>
      <c r="G11" s="68"/>
      <c r="H11" s="68"/>
      <c r="I11" s="68"/>
      <c r="J11" s="68"/>
      <c r="K11" s="68"/>
      <c r="L11" s="58">
        <v>0</v>
      </c>
      <c r="M11" s="58">
        <v>0</v>
      </c>
      <c r="N11" s="58">
        <v>0</v>
      </c>
      <c r="O11" s="58">
        <v>0</v>
      </c>
    </row>
    <row r="12" ht="17.100000000000001" customHeight="1">
      <c r="D12" s="55" t="s">
        <v>577</v>
      </c>
      <c r="E12" s="61" t="s">
        <v>578</v>
      </c>
      <c r="F12" s="65" t="s">
        <v>571</v>
      </c>
      <c r="G12" s="68"/>
      <c r="H12" s="68"/>
      <c r="I12" s="68"/>
      <c r="J12" s="68"/>
      <c r="K12" s="68"/>
      <c r="L12" s="58">
        <v>0</v>
      </c>
      <c r="M12" s="58">
        <v>0</v>
      </c>
      <c r="N12" s="58">
        <v>0</v>
      </c>
      <c r="O12" s="58">
        <v>0</v>
      </c>
    </row>
    <row r="13" ht="17.100000000000001" customHeight="1">
      <c r="D13" s="55" t="s">
        <v>579</v>
      </c>
      <c r="E13" s="62" t="s">
        <v>580</v>
      </c>
      <c r="F13" s="65" t="s">
        <v>356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</row>
    <row r="14" ht="17.100000000000001" customHeight="1">
      <c r="D14" s="55" t="s">
        <v>581</v>
      </c>
      <c r="E14" s="61" t="s">
        <v>582</v>
      </c>
      <c r="F14" s="65" t="s">
        <v>571</v>
      </c>
      <c r="G14" s="68"/>
      <c r="H14" s="68"/>
      <c r="I14" s="68"/>
      <c r="J14" s="68"/>
      <c r="K14" s="68"/>
      <c r="L14" s="58">
        <v>0</v>
      </c>
      <c r="M14" s="58">
        <v>0</v>
      </c>
      <c r="N14" s="58">
        <v>0</v>
      </c>
      <c r="O14" s="58">
        <v>0</v>
      </c>
    </row>
    <row r="15" ht="17.100000000000001" customHeight="1">
      <c r="D15" s="70" t="s">
        <v>583</v>
      </c>
      <c r="E15" s="134" t="s">
        <v>584</v>
      </c>
      <c r="F15" s="135" t="s">
        <v>571</v>
      </c>
      <c r="G15" s="136">
        <v>603.64999999999998</v>
      </c>
      <c r="H15" s="136">
        <v>470.52910000000003</v>
      </c>
      <c r="I15" s="136"/>
      <c r="J15" s="136">
        <v>470.52910000000003</v>
      </c>
      <c r="K15" s="136">
        <v>470.52910000000003</v>
      </c>
      <c r="L15" s="60">
        <v>0</v>
      </c>
      <c r="M15" s="60">
        <v>100</v>
      </c>
      <c r="N15" s="60">
        <v>77.947337033048953</v>
      </c>
      <c r="O15" s="60">
        <v>100</v>
      </c>
    </row>
    <row r="16" ht="17.100000000000001" customHeight="1">
      <c r="D16" s="55" t="s">
        <v>193</v>
      </c>
      <c r="E16" s="56" t="s">
        <v>585</v>
      </c>
      <c r="F16" s="65"/>
      <c r="G16" s="65"/>
      <c r="H16" s="65"/>
      <c r="I16" s="65"/>
      <c r="J16" s="65"/>
      <c r="K16" s="65"/>
      <c r="L16" s="65"/>
      <c r="M16" s="65"/>
      <c r="N16" s="65"/>
      <c r="O16" s="65"/>
    </row>
    <row r="17" ht="17.100000000000001" customHeight="1">
      <c r="D17" s="55" t="s">
        <v>421</v>
      </c>
      <c r="E17" s="61" t="s">
        <v>586</v>
      </c>
      <c r="F17" s="65" t="s">
        <v>587</v>
      </c>
      <c r="G17" s="68">
        <v>8165.970245978614</v>
      </c>
      <c r="H17" s="68">
        <v>11857</v>
      </c>
      <c r="I17" s="68"/>
      <c r="J17" s="68">
        <v>13922.454804947669</v>
      </c>
      <c r="K17" s="80">
        <v>14632.499999999998</v>
      </c>
      <c r="L17" s="58">
        <v>0</v>
      </c>
      <c r="M17" s="58">
        <v>105.09999999999999</v>
      </c>
      <c r="N17" s="58">
        <v>179.18874988805976</v>
      </c>
      <c r="O17" s="58">
        <v>123.40811335076324</v>
      </c>
      <c r="P17" s="37"/>
    </row>
    <row r="18" ht="17.100000000000001" customHeight="1">
      <c r="D18" s="55" t="s">
        <v>425</v>
      </c>
      <c r="E18" s="61" t="s">
        <v>588</v>
      </c>
      <c r="F18" s="65"/>
      <c r="G18" s="68"/>
      <c r="H18" s="68"/>
      <c r="I18" s="68"/>
      <c r="J18" s="68"/>
      <c r="K18" s="68"/>
      <c r="L18" s="58">
        <v>0</v>
      </c>
      <c r="M18" s="58">
        <v>0</v>
      </c>
      <c r="N18" s="58">
        <v>0</v>
      </c>
      <c r="O18" s="58">
        <v>0</v>
      </c>
    </row>
    <row r="19" ht="25.5">
      <c r="D19" s="55" t="s">
        <v>430</v>
      </c>
      <c r="E19" s="61" t="s">
        <v>589</v>
      </c>
      <c r="F19" s="65"/>
      <c r="G19" s="68">
        <v>2.4961151504359851</v>
      </c>
      <c r="H19" s="68">
        <v>2.4413299790983718</v>
      </c>
      <c r="I19" s="68"/>
      <c r="J19" s="68">
        <v>2.4413299790983718</v>
      </c>
      <c r="K19" s="68">
        <v>2.4413299790983718</v>
      </c>
      <c r="L19" s="58">
        <v>0</v>
      </c>
      <c r="M19" s="58">
        <v>100</v>
      </c>
      <c r="N19" s="58">
        <v>97.805182532222361</v>
      </c>
      <c r="O19" s="58">
        <v>100</v>
      </c>
    </row>
    <row r="20" ht="17.100000000000001" customHeight="1">
      <c r="D20" s="55" t="s">
        <v>433</v>
      </c>
      <c r="E20" s="61" t="s">
        <v>590</v>
      </c>
      <c r="F20" s="65" t="s">
        <v>587</v>
      </c>
      <c r="G20" s="58">
        <v>20383.202048996685</v>
      </c>
      <c r="H20" s="58">
        <v>28946.849562169395</v>
      </c>
      <c r="I20" s="58">
        <v>0</v>
      </c>
      <c r="J20" s="58">
        <v>33989.306297960917</v>
      </c>
      <c r="K20" s="58">
        <v>35722.760919156921</v>
      </c>
      <c r="L20" s="58">
        <v>0</v>
      </c>
      <c r="M20" s="58">
        <v>105.09999999999999</v>
      </c>
      <c r="N20" s="58">
        <v>175.25588390522424</v>
      </c>
      <c r="O20" s="58">
        <v>123.40811335076324</v>
      </c>
    </row>
    <row r="21" ht="25.5">
      <c r="D21" s="55" t="s">
        <v>591</v>
      </c>
      <c r="E21" s="61" t="s">
        <v>592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2" ht="17.100000000000001" customHeight="1">
      <c r="D22" s="55" t="s">
        <v>593</v>
      </c>
      <c r="E22" s="62" t="s">
        <v>594</v>
      </c>
      <c r="F22" s="65" t="s">
        <v>356</v>
      </c>
      <c r="G22" s="68">
        <v>25.357690066402998</v>
      </c>
      <c r="H22" s="68">
        <v>30.622871364715103</v>
      </c>
      <c r="I22" s="68"/>
      <c r="J22" s="68">
        <v>30.622871364715103</v>
      </c>
      <c r="K22" s="68">
        <v>30.622871364715103</v>
      </c>
      <c r="L22" s="58">
        <v>0</v>
      </c>
      <c r="M22" s="58">
        <v>100</v>
      </c>
      <c r="N22" s="58">
        <v>120.76364717970927</v>
      </c>
      <c r="O22" s="58">
        <v>100</v>
      </c>
    </row>
    <row r="23" ht="17.100000000000001" customHeight="1">
      <c r="D23" s="55" t="s">
        <v>595</v>
      </c>
      <c r="E23" s="62" t="s">
        <v>596</v>
      </c>
      <c r="F23" s="65" t="s">
        <v>587</v>
      </c>
      <c r="G23" s="58">
        <v>5168.7092011932846</v>
      </c>
      <c r="H23" s="58">
        <v>8864.3565055607305</v>
      </c>
      <c r="I23" s="58">
        <v>0</v>
      </c>
      <c r="J23" s="58">
        <v>10408.50154538358</v>
      </c>
      <c r="K23" s="58">
        <v>10939.335124198142</v>
      </c>
      <c r="L23" s="58">
        <v>0</v>
      </c>
      <c r="M23" s="58">
        <v>105.09999999999999</v>
      </c>
      <c r="N23" s="58">
        <v>211.64539730098588</v>
      </c>
      <c r="O23" s="58">
        <v>123.40811335076324</v>
      </c>
    </row>
    <row r="24" ht="17.100000000000001" customHeight="1">
      <c r="D24" s="55" t="s">
        <v>597</v>
      </c>
      <c r="E24" s="61" t="s">
        <v>598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</row>
    <row r="25" ht="17.100000000000001" customHeight="1">
      <c r="D25" s="55" t="s">
        <v>599</v>
      </c>
      <c r="E25" s="62" t="s">
        <v>594</v>
      </c>
      <c r="F25" s="65" t="s">
        <v>356</v>
      </c>
      <c r="G25" s="68">
        <v>60</v>
      </c>
      <c r="H25" s="68">
        <v>57.450946583205052</v>
      </c>
      <c r="I25" s="68"/>
      <c r="J25" s="68">
        <v>57.450946583205052</v>
      </c>
      <c r="K25" s="68">
        <v>57.450946583205052</v>
      </c>
      <c r="L25" s="58">
        <v>0</v>
      </c>
      <c r="M25" s="58">
        <v>100</v>
      </c>
      <c r="N25" s="58">
        <v>95.751577638675087</v>
      </c>
      <c r="O25" s="58">
        <v>100</v>
      </c>
    </row>
    <row r="26" ht="17.100000000000001" customHeight="1">
      <c r="D26" s="55" t="s">
        <v>600</v>
      </c>
      <c r="E26" s="62" t="s">
        <v>596</v>
      </c>
      <c r="F26" s="65" t="s">
        <v>587</v>
      </c>
      <c r="G26" s="58">
        <v>15331.14675011398</v>
      </c>
      <c r="H26" s="58">
        <v>21722.895800437225</v>
      </c>
      <c r="I26" s="58">
        <v>0</v>
      </c>
      <c r="J26" s="58">
        <v>25506.96086819387</v>
      </c>
      <c r="K26" s="58">
        <v>26807.815872471758</v>
      </c>
      <c r="L26" s="58">
        <v>0</v>
      </c>
      <c r="M26" s="58">
        <v>105.09999999999999</v>
      </c>
      <c r="N26" s="58">
        <v>174.85851717042925</v>
      </c>
      <c r="O26" s="58">
        <v>123.40811335076323</v>
      </c>
    </row>
    <row r="27" ht="17.100000000000001" customHeight="1">
      <c r="D27" s="55" t="s">
        <v>601</v>
      </c>
      <c r="E27" s="61" t="s">
        <v>602</v>
      </c>
      <c r="F27" s="65"/>
      <c r="G27" s="65"/>
      <c r="H27" s="65"/>
      <c r="I27" s="65"/>
      <c r="J27" s="65"/>
      <c r="K27" s="65"/>
      <c r="L27" s="65"/>
      <c r="M27" s="65"/>
      <c r="N27" s="65"/>
      <c r="O27" s="65"/>
    </row>
    <row r="28" ht="17.100000000000001" customHeight="1">
      <c r="D28" s="55" t="s">
        <v>603</v>
      </c>
      <c r="E28" s="62" t="s">
        <v>594</v>
      </c>
      <c r="F28" s="65" t="s">
        <v>356</v>
      </c>
      <c r="G28" s="68">
        <v>12.134612805754271</v>
      </c>
      <c r="H28" s="68">
        <v>13.838654446288217</v>
      </c>
      <c r="I28" s="68"/>
      <c r="J28" s="68">
        <v>13.838654446288217</v>
      </c>
      <c r="K28" s="68">
        <v>13.838654446288217</v>
      </c>
      <c r="L28" s="58">
        <v>0</v>
      </c>
      <c r="M28" s="58">
        <v>100</v>
      </c>
      <c r="N28" s="58">
        <v>114.04281840559334</v>
      </c>
      <c r="O28" s="58">
        <v>100</v>
      </c>
    </row>
    <row r="29" ht="17.100000000000001" customHeight="1">
      <c r="D29" s="55" t="s">
        <v>604</v>
      </c>
      <c r="E29" s="62" t="s">
        <v>596</v>
      </c>
      <c r="F29" s="65" t="s">
        <v>587</v>
      </c>
      <c r="G29" s="58">
        <v>2473.4226460603186</v>
      </c>
      <c r="H29" s="58">
        <v>4005.8544839955161</v>
      </c>
      <c r="I29" s="58">
        <v>0</v>
      </c>
      <c r="J29" s="58">
        <v>4703.6626472652897</v>
      </c>
      <c r="K29" s="58">
        <v>4943.5494422758193</v>
      </c>
      <c r="L29" s="58">
        <v>0</v>
      </c>
      <c r="M29" s="58">
        <v>105.09999999999999</v>
      </c>
      <c r="N29" s="58">
        <v>199.8667494271524</v>
      </c>
      <c r="O29" s="58">
        <v>123.40811335076327</v>
      </c>
    </row>
    <row r="30" ht="17.100000000000001" customHeight="1">
      <c r="D30" s="55" t="s">
        <v>605</v>
      </c>
      <c r="E30" s="61" t="s">
        <v>606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ht="17.100000000000001" customHeight="1">
      <c r="D31" s="55" t="s">
        <v>607</v>
      </c>
      <c r="E31" s="62" t="s">
        <v>594</v>
      </c>
      <c r="F31" s="65" t="s">
        <v>356</v>
      </c>
      <c r="G31" s="68">
        <v>5.0000000000000009</v>
      </c>
      <c r="H31" s="68"/>
      <c r="I31" s="68"/>
      <c r="J31" s="68">
        <v>0</v>
      </c>
      <c r="K31" s="68">
        <v>0</v>
      </c>
      <c r="L31" s="58">
        <v>0</v>
      </c>
      <c r="M31" s="58">
        <v>0</v>
      </c>
      <c r="N31" s="58">
        <v>0</v>
      </c>
      <c r="O31" s="58">
        <v>0</v>
      </c>
    </row>
    <row r="32" ht="17.100000000000001" customHeight="1">
      <c r="D32" s="55" t="s">
        <v>608</v>
      </c>
      <c r="E32" s="62" t="s">
        <v>596</v>
      </c>
      <c r="F32" s="65" t="s">
        <v>587</v>
      </c>
      <c r="G32" s="58">
        <v>1019.1601024498344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</row>
    <row r="33" ht="25.5">
      <c r="D33" s="55" t="s">
        <v>609</v>
      </c>
      <c r="E33" s="61" t="s">
        <v>610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</row>
    <row r="34" ht="17.100000000000001" customHeight="1">
      <c r="D34" s="55" t="s">
        <v>611</v>
      </c>
      <c r="E34" s="62" t="s">
        <v>594</v>
      </c>
      <c r="F34" s="65" t="s">
        <v>356</v>
      </c>
      <c r="G34" s="68">
        <v>59.929724936408633</v>
      </c>
      <c r="H34" s="68">
        <v>59.882196344540304</v>
      </c>
      <c r="I34" s="68"/>
      <c r="J34" s="68">
        <v>59.882196344540304</v>
      </c>
      <c r="K34" s="68">
        <v>59.882196344540304</v>
      </c>
      <c r="L34" s="58">
        <v>0</v>
      </c>
      <c r="M34" s="58">
        <v>100</v>
      </c>
      <c r="N34" s="58">
        <v>99.920692791567518</v>
      </c>
      <c r="O34" s="58">
        <v>100</v>
      </c>
    </row>
    <row r="35" ht="17.100000000000001" customHeight="1">
      <c r="D35" s="55" t="s">
        <v>612</v>
      </c>
      <c r="E35" s="62" t="s">
        <v>596</v>
      </c>
      <c r="F35" s="65" t="s">
        <v>587</v>
      </c>
      <c r="G35" s="72">
        <v>26594.199439533157</v>
      </c>
      <c r="H35" s="72">
        <v>38049.12142003738</v>
      </c>
      <c r="I35" s="72">
        <v>0</v>
      </c>
      <c r="J35" s="72">
        <v>44677.167355860387</v>
      </c>
      <c r="K35" s="72">
        <v>46955.702891009263</v>
      </c>
      <c r="L35" s="58">
        <v>0</v>
      </c>
      <c r="M35" s="58">
        <v>105.09999999999999</v>
      </c>
      <c r="N35" s="58">
        <v>176.56370141079734</v>
      </c>
      <c r="O35" s="58">
        <v>123.40811335076323</v>
      </c>
    </row>
    <row r="36" ht="17.100000000000001" hidden="1" customHeight="1">
      <c r="B36" s="137" t="s">
        <v>609</v>
      </c>
      <c r="D36" s="138" t="s">
        <v>609</v>
      </c>
      <c r="E36" s="61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ht="17.100000000000001" hidden="1" customHeight="1">
      <c r="B37" s="137"/>
      <c r="D37" s="139" t="s">
        <v>611</v>
      </c>
      <c r="E37" s="62"/>
      <c r="F37" s="65"/>
      <c r="G37" s="140"/>
      <c r="H37" s="140"/>
      <c r="I37" s="140"/>
      <c r="J37" s="140"/>
      <c r="K37" s="140"/>
      <c r="L37" s="73"/>
      <c r="M37" s="73"/>
      <c r="N37" s="73"/>
      <c r="O37" s="73"/>
    </row>
    <row r="38" ht="17.100000000000001" hidden="1" customHeight="1">
      <c r="B38" s="137"/>
      <c r="D38" s="139" t="s">
        <v>612</v>
      </c>
      <c r="E38" s="62"/>
      <c r="F38" s="65"/>
      <c r="G38" s="73"/>
      <c r="H38" s="73"/>
      <c r="I38" s="73"/>
      <c r="J38" s="73"/>
      <c r="K38" s="73"/>
      <c r="L38" s="73"/>
      <c r="M38" s="73"/>
      <c r="N38" s="73"/>
      <c r="O38" s="73"/>
    </row>
    <row r="39" ht="17.100000000000001" customHeight="1">
      <c r="D39" s="115"/>
      <c r="E39" s="141" t="s">
        <v>613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3"/>
      <c r="P39" s="37"/>
      <c r="Q39" s="37"/>
    </row>
    <row r="40" ht="25.5">
      <c r="D40" s="70" t="s">
        <v>196</v>
      </c>
      <c r="E40" s="59" t="s">
        <v>614</v>
      </c>
      <c r="F40" s="135" t="s">
        <v>587</v>
      </c>
      <c r="G40" s="60">
        <v>70969.840188347269</v>
      </c>
      <c r="H40" s="60">
        <v>101589.07777220025</v>
      </c>
      <c r="I40" s="60">
        <v>0</v>
      </c>
      <c r="J40" s="60">
        <v>119285.59871466405</v>
      </c>
      <c r="K40" s="60">
        <v>125369.1642491119</v>
      </c>
      <c r="L40" s="60">
        <v>0</v>
      </c>
      <c r="M40" s="60">
        <v>105.09999999999997</v>
      </c>
      <c r="N40" s="60">
        <v>176.65132669933305</v>
      </c>
      <c r="O40" s="60">
        <v>123.40811335076323</v>
      </c>
    </row>
    <row r="41" ht="25.5">
      <c r="D41" s="55" t="s">
        <v>200</v>
      </c>
      <c r="E41" s="56" t="s">
        <v>615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</row>
    <row r="42" ht="17.100000000000001" customHeight="1">
      <c r="D42" s="55" t="s">
        <v>616</v>
      </c>
      <c r="E42" s="61" t="s">
        <v>617</v>
      </c>
      <c r="F42" s="65" t="s">
        <v>216</v>
      </c>
      <c r="G42" s="68"/>
      <c r="H42" s="68"/>
      <c r="I42" s="68"/>
      <c r="J42" s="68"/>
      <c r="K42" s="68"/>
      <c r="L42" s="58">
        <v>0</v>
      </c>
      <c r="M42" s="58">
        <v>0</v>
      </c>
      <c r="N42" s="58">
        <v>0</v>
      </c>
      <c r="O42" s="58">
        <v>0</v>
      </c>
    </row>
    <row r="43" ht="17.100000000000001" customHeight="1">
      <c r="D43" s="55" t="s">
        <v>618</v>
      </c>
      <c r="E43" s="61" t="s">
        <v>619</v>
      </c>
      <c r="F43" s="65" t="s">
        <v>216</v>
      </c>
      <c r="G43" s="68"/>
      <c r="H43" s="68"/>
      <c r="I43" s="68"/>
      <c r="J43" s="68"/>
      <c r="K43" s="68"/>
      <c r="L43" s="58">
        <v>0</v>
      </c>
      <c r="M43" s="58">
        <v>0</v>
      </c>
      <c r="N43" s="58">
        <v>0</v>
      </c>
      <c r="O43" s="58">
        <v>0</v>
      </c>
    </row>
    <row r="44" ht="17.100000000000001" customHeight="1">
      <c r="D44" s="55" t="s">
        <v>620</v>
      </c>
      <c r="E44" s="61" t="s">
        <v>621</v>
      </c>
      <c r="F44" s="65" t="s">
        <v>216</v>
      </c>
      <c r="G44" s="68"/>
      <c r="H44" s="68">
        <v>2088.8154721993574</v>
      </c>
      <c r="I44" s="68"/>
      <c r="J44" s="68"/>
      <c r="K44" s="68"/>
      <c r="L44" s="58">
        <v>0</v>
      </c>
      <c r="M44" s="58">
        <v>0</v>
      </c>
      <c r="N44" s="58">
        <v>0</v>
      </c>
      <c r="O44" s="58">
        <v>0</v>
      </c>
    </row>
    <row r="45" s="37" customFormat="1" hidden="1">
      <c r="D45" s="55"/>
      <c r="E45" s="61"/>
      <c r="F45" s="65"/>
      <c r="G45" s="140"/>
      <c r="H45" s="140"/>
      <c r="I45" s="140"/>
      <c r="J45" s="140"/>
      <c r="K45" s="140"/>
      <c r="L45" s="73"/>
      <c r="M45" s="73"/>
      <c r="N45" s="73"/>
      <c r="O45" s="73"/>
    </row>
    <row r="46">
      <c r="D46" s="55"/>
      <c r="E46" s="61" t="s">
        <v>351</v>
      </c>
      <c r="F46" s="65"/>
      <c r="G46" s="144">
        <v>12</v>
      </c>
      <c r="H46" s="144">
        <v>12</v>
      </c>
      <c r="I46" s="144"/>
      <c r="J46" s="144">
        <v>12</v>
      </c>
      <c r="K46" s="144">
        <v>12</v>
      </c>
      <c r="L46" s="73"/>
      <c r="M46" s="73"/>
      <c r="N46" s="73"/>
      <c r="O46" s="73"/>
    </row>
    <row r="47" s="37" customFormat="1" hidden="1">
      <c r="D47" s="55"/>
      <c r="E47" s="61"/>
      <c r="F47" s="65"/>
      <c r="G47" s="140"/>
      <c r="H47" s="140"/>
      <c r="I47" s="140"/>
      <c r="J47" s="140"/>
      <c r="K47" s="140"/>
      <c r="L47" s="73"/>
      <c r="M47" s="73"/>
      <c r="N47" s="73"/>
      <c r="O47" s="73"/>
    </row>
    <row r="48" ht="17.100000000000001" customHeight="1">
      <c r="D48" s="70" t="s">
        <v>622</v>
      </c>
      <c r="E48" s="134" t="s">
        <v>623</v>
      </c>
      <c r="F48" s="135" t="s">
        <v>216</v>
      </c>
      <c r="G48" s="60">
        <v>514091.3283563499</v>
      </c>
      <c r="H48" s="60">
        <v>575696.22348000004</v>
      </c>
      <c r="I48" s="60">
        <v>0</v>
      </c>
      <c r="J48" s="60">
        <v>673528.14487406448</v>
      </c>
      <c r="K48" s="60">
        <v>707878.08026264166</v>
      </c>
      <c r="L48" s="60">
        <v>0</v>
      </c>
      <c r="M48" s="60">
        <v>105.09999999999999</v>
      </c>
      <c r="N48" s="60">
        <v>137.69500499568156</v>
      </c>
      <c r="O48" s="60"/>
    </row>
    <row r="49"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1">
      <c r="E51" s="37" t="s">
        <v>410</v>
      </c>
    </row>
  </sheetData>
  <mergeCells count="10">
    <mergeCell ref="D2:O2"/>
    <mergeCell ref="D4:D5"/>
    <mergeCell ref="E4:E5"/>
    <mergeCell ref="F4:F5"/>
    <mergeCell ref="G4:H4"/>
    <mergeCell ref="I4:J4"/>
    <mergeCell ref="K4:K5"/>
    <mergeCell ref="L4:M4"/>
    <mergeCell ref="N4:O4"/>
    <mergeCell ref="B36:B3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>DVGK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Волоснякова Светлана Алексеевна</dc:creator>
  <cp:lastModifiedBy>starovetckaya_av</cp:lastModifiedBy>
  <cp:revision>5</cp:revision>
  <dcterms:created xsi:type="dcterms:W3CDTF">2019-02-08T03:54:03Z</dcterms:created>
  <dcterms:modified xsi:type="dcterms:W3CDTF">2026-01-12T04:50:38Z</dcterms:modified>
</cp:coreProperties>
</file>