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ИПР 2024-2028\Минэнерго 977_17.05.2024\Папка 1_АО ДГК_ИПР 2025-2029\"/>
    </mc:Choice>
  </mc:AlternateContent>
  <bookViews>
    <workbookView xWindow="360" yWindow="15" windowWidth="20955" windowHeight="9720"/>
  </bookViews>
  <sheets>
    <sheet name="8 САХА" sheetId="1" r:id="rId1"/>
  </sheets>
  <definedNames>
    <definedName name="_xlnm._FilterDatabase" localSheetId="0" hidden="1">'8 САХА'!$A$19:$L$193</definedName>
    <definedName name="_xlnm.Print_Area" localSheetId="0">'8 САХА'!$A$1:$L$190</definedName>
  </definedNames>
  <calcPr calcId="162913"/>
</workbook>
</file>

<file path=xl/calcChain.xml><?xml version="1.0" encoding="utf-8"?>
<calcChain xmlns="http://schemas.openxmlformats.org/spreadsheetml/2006/main">
  <c r="E109" i="1" l="1"/>
  <c r="F109" i="1"/>
  <c r="G109" i="1"/>
  <c r="H109" i="1"/>
  <c r="I109" i="1"/>
  <c r="J109" i="1"/>
  <c r="K109" i="1"/>
  <c r="D109" i="1"/>
  <c r="E105" i="1"/>
  <c r="F105" i="1"/>
  <c r="G105" i="1"/>
  <c r="H105" i="1"/>
  <c r="I105" i="1"/>
  <c r="J105" i="1"/>
  <c r="K105" i="1"/>
  <c r="D105" i="1"/>
  <c r="E70" i="1"/>
  <c r="F70" i="1"/>
  <c r="G70" i="1"/>
  <c r="H70" i="1"/>
  <c r="I70" i="1"/>
  <c r="J70" i="1"/>
  <c r="K70" i="1"/>
  <c r="D70" i="1"/>
  <c r="E68" i="1"/>
  <c r="F68" i="1"/>
  <c r="G68" i="1"/>
  <c r="H68" i="1"/>
  <c r="I68" i="1"/>
  <c r="J68" i="1"/>
  <c r="K68" i="1"/>
  <c r="D68" i="1"/>
  <c r="D49" i="1"/>
  <c r="D46" i="1"/>
  <c r="E43" i="1"/>
  <c r="F43" i="1"/>
  <c r="G43" i="1"/>
  <c r="H43" i="1"/>
  <c r="I43" i="1"/>
  <c r="J43" i="1"/>
  <c r="K43" i="1"/>
  <c r="D43" i="1"/>
  <c r="D39" i="1"/>
  <c r="E32" i="1"/>
  <c r="F32" i="1"/>
  <c r="G32" i="1"/>
  <c r="H32" i="1"/>
  <c r="I32" i="1"/>
  <c r="J32" i="1"/>
  <c r="K32" i="1"/>
  <c r="D32" i="1"/>
  <c r="D24" i="1"/>
  <c r="K101" i="1" l="1"/>
  <c r="J101" i="1"/>
  <c r="I101" i="1"/>
  <c r="H101" i="1"/>
  <c r="G101" i="1"/>
  <c r="F101" i="1"/>
  <c r="E101" i="1"/>
  <c r="D101" i="1"/>
  <c r="K98" i="1"/>
  <c r="J98" i="1"/>
  <c r="I98" i="1"/>
  <c r="H98" i="1"/>
  <c r="G98" i="1"/>
  <c r="F98" i="1"/>
  <c r="E98" i="1"/>
  <c r="D98" i="1"/>
  <c r="K95" i="1"/>
  <c r="J95" i="1"/>
  <c r="I95" i="1"/>
  <c r="H95" i="1"/>
  <c r="G95" i="1"/>
  <c r="F95" i="1"/>
  <c r="E95" i="1"/>
  <c r="D95" i="1"/>
  <c r="K94" i="1"/>
  <c r="J94" i="1"/>
  <c r="I94" i="1"/>
  <c r="H94" i="1"/>
  <c r="G94" i="1"/>
  <c r="F94" i="1"/>
  <c r="E94" i="1"/>
  <c r="D94" i="1"/>
  <c r="K49" i="1"/>
  <c r="K48" i="1" s="1"/>
  <c r="J49" i="1"/>
  <c r="I49" i="1"/>
  <c r="H49" i="1"/>
  <c r="G49" i="1"/>
  <c r="F49" i="1"/>
  <c r="E49" i="1"/>
  <c r="K46" i="1"/>
  <c r="J46" i="1"/>
  <c r="I46" i="1"/>
  <c r="H46" i="1"/>
  <c r="G46" i="1"/>
  <c r="F46" i="1"/>
  <c r="E46" i="1"/>
  <c r="K39" i="1"/>
  <c r="J39" i="1"/>
  <c r="J38" i="1" s="1"/>
  <c r="I39" i="1"/>
  <c r="H39" i="1"/>
  <c r="H38" i="1" s="1"/>
  <c r="G39" i="1"/>
  <c r="G38" i="1" s="1"/>
  <c r="F39" i="1"/>
  <c r="F38" i="1" s="1"/>
  <c r="E39" i="1"/>
  <c r="E38" i="1" s="1"/>
  <c r="D38" i="1"/>
  <c r="K38" i="1"/>
  <c r="I38" i="1"/>
  <c r="K29" i="1"/>
  <c r="J29" i="1"/>
  <c r="I29" i="1"/>
  <c r="H29" i="1"/>
  <c r="G29" i="1"/>
  <c r="F29" i="1"/>
  <c r="E29" i="1"/>
  <c r="D29" i="1"/>
  <c r="K24" i="1"/>
  <c r="K22" i="1" s="1"/>
  <c r="J24" i="1"/>
  <c r="J22" i="1" s="1"/>
  <c r="I24" i="1"/>
  <c r="I22" i="1" s="1"/>
  <c r="I21" i="1" s="1"/>
  <c r="H24" i="1"/>
  <c r="H22" i="1" s="1"/>
  <c r="H21" i="1" s="1"/>
  <c r="G24" i="1"/>
  <c r="F24" i="1"/>
  <c r="E24" i="1"/>
  <c r="D22" i="1"/>
  <c r="G22" i="1"/>
  <c r="F22" i="1"/>
  <c r="E22" i="1"/>
  <c r="J21" i="1" l="1"/>
  <c r="K21" i="1"/>
  <c r="J48" i="1"/>
  <c r="F48" i="1"/>
  <c r="I48" i="1"/>
  <c r="E48" i="1"/>
  <c r="G48" i="1"/>
  <c r="D48" i="1"/>
  <c r="H48" i="1"/>
  <c r="H20" i="1" s="1"/>
  <c r="D21" i="1"/>
  <c r="F21" i="1"/>
  <c r="G21" i="1"/>
  <c r="E21" i="1"/>
  <c r="F20" i="1"/>
  <c r="K20" i="1"/>
  <c r="E20" i="1"/>
  <c r="J20" i="1"/>
  <c r="G20" i="1"/>
  <c r="D20" i="1"/>
  <c r="I20" i="1"/>
</calcChain>
</file>

<file path=xl/sharedStrings.xml><?xml version="1.0" encoding="utf-8"?>
<sst xmlns="http://schemas.openxmlformats.org/spreadsheetml/2006/main" count="730" uniqueCount="374">
  <si>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</si>
  <si>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</si>
  <si>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</si>
  <si>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</si>
  <si>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</si>
  <si>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Год раскрытия информации: 2024 год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</si>
  <si>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</si>
  <si>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</si>
  <si>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</si>
  <si>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</si>
  <si>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</si>
  <si>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</si>
  <si>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</si>
  <si>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</si>
  <si>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</si>
  <si>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</si>
  <si>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</si>
  <si>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</si>
  <si>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</si>
  <si>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</si>
  <si>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</si>
  <si>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</si>
  <si>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</si>
  <si>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</si>
  <si>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</si>
  <si>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</si>
  <si>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</si>
  <si>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</si>
  <si>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4.3.1</t>
  </si>
  <si>
    <t>4.3.2</t>
  </si>
  <si>
    <t>5</t>
  </si>
  <si>
    <t>4</t>
  </si>
  <si>
    <t>Республика САХА (Якутия)</t>
  </si>
  <si>
    <t>Г</t>
  </si>
  <si>
    <t>нд</t>
  </si>
  <si>
    <t>4.1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</si>
  <si>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</si>
  <si>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</si>
  <si>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</si>
  <si>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</si>
  <si>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</si>
  <si>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</si>
  <si>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</si>
  <si>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</si>
  <si>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Требования отсутствуют</t>
  </si>
  <si>
    <t>Технологическое присоединение объектов по производству электрической энергии к электрическим сетям, всего, в том числе:</t>
  </si>
  <si>
    <t>4.1.2.1</t>
  </si>
  <si>
    <t>Наименование объекта по производству электрической энергии,  всего, в том числе:</t>
  </si>
  <si>
    <t>4.1.2.2</t>
  </si>
  <si>
    <t>Подключение теплопотребляющих установок потребителей тепловой энергии к системе теплоснабжения, всего, в том числе:</t>
  </si>
  <si>
    <t>4.1.3.1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</si>
  <si>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</si>
  <si>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4.1.3.2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</si>
  <si>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</si>
  <si>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4.1.3.3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</si>
  <si>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</si>
  <si>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Техническое перевооружение насосных станций 2-го, 3-го подъема (Аэропорт),Нерюнгринская ГРЭС</t>
  </si>
  <si>
    <t>O_505-НГ-141</t>
  </si>
  <si>
    <t>Реконструкция тепловой сети МТС, Нерюнгринская ГРЭС</t>
  </si>
  <si>
    <t>O_505-НГ-142</t>
  </si>
  <si>
    <t>4.1.3.4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</si>
  <si>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</si>
  <si>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4.1.3.5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</si>
  <si>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</si>
  <si>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</si>
  <si>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4.2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</si>
  <si>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</si>
  <si>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</si>
  <si>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</si>
  <si>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</si>
  <si>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</si>
  <si>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</si>
  <si>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Реконструкция котельных всего, в том числе:</t>
  </si>
  <si>
    <t>4.2.3</t>
  </si>
  <si>
    <t>Реконструкция тепловых сетей всего, в том числе:</t>
  </si>
  <si>
    <t>Реконструкция  II очереди МТС г. Нерюнгри" НГРЭС</t>
  </si>
  <si>
    <t>J_505-НГ-84</t>
  </si>
  <si>
    <t>Реконструкция  III очереди МТС г. Нерюнгри" НГРЭС</t>
  </si>
  <si>
    <t>N_505-НГ-113</t>
  </si>
  <si>
    <t>4.2.4</t>
  </si>
  <si>
    <t>Реконструкция прочих объектов основных средств всего, в том числе:</t>
  </si>
  <si>
    <t>Наращивание дамбы шлакозолоотвала №1 НГРЭС</t>
  </si>
  <si>
    <t>J_505-НГ-75</t>
  </si>
  <si>
    <t>4.3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</si>
  <si>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</si>
  <si>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</si>
  <si>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</si>
  <si>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</si>
  <si>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</si>
  <si>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</si>
  <si>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</si>
  <si>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</si>
  <si>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</si>
  <si>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</si>
  <si>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</si>
  <si>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</si>
  <si>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Замена автоматических выключателей механизмов ДВ и МВ к/а №1, 2, 4, 5, 6 Чульманской ТЭЦ, 10 шт.</t>
  </si>
  <si>
    <t>N_505-НГ-101</t>
  </si>
  <si>
    <t>Установка системы автоматического регулирования мощности энергоблоков № 1, 2, 3 Нерюнгринской ГРЭС</t>
  </si>
  <si>
    <t>F_505-НГ-16</t>
  </si>
  <si>
    <t>Не соответствует</t>
  </si>
  <si>
    <t>Техническое перевооружение эбергоблока №3 Нерюнгринской ГРЭС</t>
  </si>
  <si>
    <t>N_505-НГ-118</t>
  </si>
  <si>
    <t>Замена оборудования энергоблока ст.№1 НГРЭС (ТВП-1,2 ст, трубный пучок ПНД-4, Фронтовое ограждение КА, ВЭК)</t>
  </si>
  <si>
    <t>N_505-НГ-111</t>
  </si>
  <si>
    <t>Замена оборудования системы пылеприготовления, регенерации, тягодутьевых механизмов энергоблока ст.№2 НГРЭС</t>
  </si>
  <si>
    <t>N_505-НГ-112</t>
  </si>
  <si>
    <t>Установка системы принудительного расхолаживания турбин Нерюнгринской ГРЭС</t>
  </si>
  <si>
    <t>N_505-НГ-123</t>
  </si>
  <si>
    <t>Модернизация резервного турбогенератора Нерюнгринской ГРЭС в части замены обмотки статора генератора и возбудителя</t>
  </si>
  <si>
    <t>O_505-НГ-136</t>
  </si>
  <si>
    <t>Модернизация турбогенератора ТГ-3 Нерюнгринской ГРЭС в части замены обмотки статора генератора</t>
  </si>
  <si>
    <t>O_505-НГ-135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</si>
  <si>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</si>
  <si>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</si>
  <si>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</si>
  <si>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</si>
  <si>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Соответствует</t>
  </si>
  <si>
    <t>Модернизация, техническое перевооружение котельных всего, в том числе:</t>
  </si>
  <si>
    <t>4.3.3</t>
  </si>
  <si>
    <t>Модернизация, техническое перевооружение тепловых сетей всего, в том числе: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</si>
  <si>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</si>
  <si>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</si>
  <si>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</si>
  <si>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Модернизация, техническое перевооружение прочих объектов основных средств всего, в том числе: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</si>
  <si>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</si>
  <si>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</si>
  <si>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</si>
  <si>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</si>
  <si>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</si>
  <si>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</si>
  <si>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</si>
  <si>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</si>
  <si>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</si>
  <si>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</si>
  <si>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</si>
  <si>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</si>
  <si>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</si>
  <si>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</si>
  <si>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</si>
  <si>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</si>
  <si>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</si>
  <si>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</si>
  <si>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</si>
  <si>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</si>
  <si>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 xml:space="preserve">Модернизация релейной защиты и автоматики (РЗА) НГРЭС </t>
  </si>
  <si>
    <t>L_505-НГ-102</t>
  </si>
  <si>
    <t xml:space="preserve">Техническое перевооружение системы аспирации и пылеподавления топливоподачи НГРЭС </t>
  </si>
  <si>
    <t>N_505-НГ-114</t>
  </si>
  <si>
    <t>Установка автомобильных весов грузоподъемностью 60т. на Нерюнгринскую водогрейную вотельную (НГВК), 1 шт.</t>
  </si>
  <si>
    <t>N_505-НГ-115</t>
  </si>
  <si>
    <t>Установка индивидуального прибора учета тепловой энергии в узле ввода СОК "Атлант"</t>
  </si>
  <si>
    <t>N_505-НГ-116</t>
  </si>
  <si>
    <t>Модернизация системы мониторинга, упрвления и диагностики (СМУиД) трансформатора ст. №1Т Нерюнгринской ГРЭС</t>
  </si>
  <si>
    <t>N_505-НГ-117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</si>
  <si>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</si>
  <si>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</si>
  <si>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</si>
  <si>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</si>
  <si>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</si>
  <si>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</si>
  <si>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</si>
  <si>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</si>
  <si>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системы контроля параметров работы системы централизованного теплоснабжения (технический учет) насосной №3 (БМТС (С1, С2, С3, С4) Нерюнгринской ГРЭС</t>
  </si>
  <si>
    <t>O_505-НГ-134</t>
  </si>
  <si>
    <t>Установка модульного здания на базе материально-технического обеспечения Нерюнгринской ГРЭС</t>
  </si>
  <si>
    <t>O_505-НГ-131</t>
  </si>
  <si>
    <t>Замена электродвигателей напряжением 6кВ КЭН, КЭНб блок № 1,2,3 Нерюнгринской ГРЭС</t>
  </si>
  <si>
    <t>O_505-НГ-132</t>
  </si>
  <si>
    <t>Установка исполнительных механизмов МЭО, НГРЭС, 6 шт.</t>
  </si>
  <si>
    <t>O_505-НГ-133</t>
  </si>
  <si>
    <t>4.4</t>
  </si>
  <si>
    <t>Инвестиционные проекты, реализация которых обуславливается схемами теплоснабжения, всего, в том числе:</t>
  </si>
  <si>
    <t>4.4.1</t>
  </si>
  <si>
    <t>Наименование поселения (городского округа)</t>
  </si>
  <si>
    <t>4.4.1.1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</si>
  <si>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</si>
  <si>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4.4.1.2</t>
  </si>
  <si>
    <t>Строительство, реконструкция, модернизация и техническое перевооружение тепловых сетей, всего, в том числе:</t>
  </si>
  <si>
    <t>4.4.2</t>
  </si>
  <si>
    <t>4.4.2.1</t>
  </si>
  <si>
    <t>4.4.2.2</t>
  </si>
  <si>
    <t>4.5</t>
  </si>
  <si>
    <t>Новое строительство, всего, в том числе:</t>
  </si>
  <si>
    <t>4.5.1</t>
  </si>
  <si>
    <t>Новое строительство объектов по производству электрической энергии, всего, в том числе:</t>
  </si>
  <si>
    <t>4.5.2</t>
  </si>
  <si>
    <t>Новое строительство котельных, всего, в том числе:</t>
  </si>
  <si>
    <t>4.5.3</t>
  </si>
  <si>
    <t>Новое строительство тепловых сетей, всего, в том числе:</t>
  </si>
  <si>
    <t>4.5.4</t>
  </si>
  <si>
    <t>Прочее новое строительство, всего, в том числе:</t>
  </si>
  <si>
    <t>Строительство 3-ей нитки  гидрозолоудаления НГРЭС (протяженность - 7,5 км)</t>
  </si>
  <si>
    <t>H_505-НГ-55</t>
  </si>
  <si>
    <t>Строительство навесов на базах материально-технического обеспечения Нерюнгринской ГРЭС и Чульманской ТЭЦ</t>
  </si>
  <si>
    <t>N_505-НГ-126</t>
  </si>
  <si>
    <t>4.6</t>
  </si>
  <si>
    <t>Покупка земельных участков для целей реализации инвестиционных проектов, всего, в том числе:</t>
  </si>
  <si>
    <t>4.7</t>
  </si>
  <si>
    <t>Прочие инвестиционные проекты всего, в том числе: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</si>
  <si>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</si>
  <si>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I_505-НГ-23-1</t>
  </si>
  <si>
    <t>N_505-НГ-119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</si>
  <si>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</si>
  <si>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</si>
  <si>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</si>
  <si>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</si>
  <si>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</si>
  <si>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</si>
  <si>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ПИР на системы освещения и вентиляции ММХ Нерюнгринской ГРЭС</t>
  </si>
  <si>
    <t>O_505-НГ-146</t>
  </si>
  <si>
    <t>Разработка ПИР на модернизацию  ИДС на ГТС Нерюнгриской ГРЭС по установке системы дистанционного контроля</t>
  </si>
  <si>
    <t>O_505-НГ-148</t>
  </si>
  <si>
    <t>Разработка проектно-сметной документации по проекту технического перевооружения площадок ММХ НГВК,Чульманской ТЭЦ, Нерюнгринской ГРЭС</t>
  </si>
  <si>
    <t>O_505-НГ-143</t>
  </si>
  <si>
    <t>Разработка ПИР на модернизацию технологических защит энергоблоков №1, 2, 3 Нерюнгринской ГРЭС</t>
  </si>
  <si>
    <t>O_505-НГ-144</t>
  </si>
  <si>
    <t>Разработка ПИР  по реконструкции распределительных устройств насосной станции осветленной воды Нерюнгринской ГРЭС</t>
  </si>
  <si>
    <t>O_505-НГ-147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</si>
  <si>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</si>
  <si>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</si>
  <si>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</si>
  <si>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</si>
  <si>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</si>
  <si>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</si>
  <si>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</si>
  <si>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</si>
  <si>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</si>
  <si>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</si>
  <si>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маневрового тепловоза  серии ТЭМ18ДМ,  НГРЭС  1 шт.</t>
  </si>
  <si>
    <t>L_505-НГ-24-105</t>
  </si>
  <si>
    <t>требования отсутствуют</t>
  </si>
  <si>
    <t>Покупка проборазделочной машины МПЛ 150, СП НГРЭС   кол-во 2 шт.</t>
  </si>
  <si>
    <t>I_505-НГ-24-60</t>
  </si>
  <si>
    <t>Покупка оборудования каналов связи и передачи данных, НГРЭС, 1 шт.</t>
  </si>
  <si>
    <t>N_505-НГ-24-77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</si>
  <si>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</si>
  <si>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</si>
  <si>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</si>
  <si>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</si>
  <si>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</si>
  <si>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</si>
  <si>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</si>
  <si>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</si>
  <si>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</si>
  <si>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</si>
  <si>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</si>
  <si>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</si>
  <si>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</si>
  <si>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</si>
  <si>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</si>
  <si>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</si>
  <si>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</si>
  <si>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</si>
  <si>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</si>
  <si>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</si>
  <si>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стационарного твердомера HRVU-187,5, НГРЭС, 1шт.</t>
  </si>
  <si>
    <t>N_505-НГ-24-98</t>
  </si>
  <si>
    <t>Покупка видеоэндоскопа jProbe GX, НГРЭС, 1 шт.</t>
  </si>
  <si>
    <t>N_505-НГ-24-99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</si>
  <si>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</si>
  <si>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</si>
  <si>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исполнительного механизма МЭО, НГРЭС, 6 шт.</t>
  </si>
  <si>
    <t>N_505-НГ-24-102</t>
  </si>
  <si>
    <t>Покупка комплекта для испытания автоматических выключателей переменного тока Синус-7000, ЧТЭЦ, 1шт</t>
  </si>
  <si>
    <t>N_505-НГ-24-106</t>
  </si>
  <si>
    <t>Покупка переносного испытательного устройства для проверки сложных защит Нептун-3, ЧТЭЦ, 1шт</t>
  </si>
  <si>
    <t>N_505-НГ-24-107</t>
  </si>
  <si>
    <t>Покупка путевой ремонтной машины ПРМ-5М, НГРЭС, 1шт</t>
  </si>
  <si>
    <t>N_505-НГ-24-108</t>
  </si>
  <si>
    <t>Покупка тепловизора, НГРЭС, 1 шт</t>
  </si>
  <si>
    <t>N_505-НГ-24-112</t>
  </si>
  <si>
    <t>Покупка комплекта акустической системы, НГРЭС, 2 шт</t>
  </si>
  <si>
    <t>N_505-НГ-24-113</t>
  </si>
  <si>
    <t>Покупка промышленного пылесоса НГРЭС, 3 шт. (2024г-1шт, 2025г.-2шт.)</t>
  </si>
  <si>
    <t>N_505-НГ-24-120</t>
  </si>
  <si>
    <t>Покупка оборудования локально вычислительных сетей (ЛВС) НГРЭС, 2 щт.</t>
  </si>
  <si>
    <t>N_505-НГ-24-122</t>
  </si>
  <si>
    <t>Покупка оборудования конференцсвязи НГРЭС, 1 шт.</t>
  </si>
  <si>
    <t>N_505-НГ-24-124</t>
  </si>
  <si>
    <t>Покупка оборудования телефонной связи НГРЭС, 1 шт.</t>
  </si>
  <si>
    <t>N_505-НГ-24-125</t>
  </si>
  <si>
    <t>Покупка цветного многофункционального устройства (МФУ) НГРЭС, 1 шт.</t>
  </si>
  <si>
    <t>N_505-НГ-24-126</t>
  </si>
  <si>
    <t>Покупка автоматизированных рабочех мест (АРМ) НГРЭС, 100 шт. (2026г.-50 шт., 2027г.-50 шт.)</t>
  </si>
  <si>
    <t>N_505-НГ-24-127</t>
  </si>
  <si>
    <t>Покупка пожарного приемно-контрольного пульта НГРЭС, 1 шт</t>
  </si>
  <si>
    <t>N_505-НГ-24-128</t>
  </si>
  <si>
    <t>Покупка самосвала г/п 12 тн, НГРЭС, 1 шт.</t>
  </si>
  <si>
    <t>N_505-НГ-24-81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</si>
  <si>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</si>
  <si>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</si>
  <si>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</si>
  <si>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</si>
  <si>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</si>
  <si>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</si>
  <si>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</si>
  <si>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</si>
  <si>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</si>
  <si>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</si>
  <si>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</si>
  <si>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</si>
  <si>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</si>
  <si>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</si>
  <si>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фотометра  КФК-3-01, СП НГРЭС   кол-во 1 шт.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</si>
  <si>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</si>
  <si>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</si>
  <si>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</si>
  <si>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</si>
  <si>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</si>
  <si>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</si>
  <si>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</si>
  <si>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</si>
  <si>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</si>
  <si>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</si>
  <si>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</si>
  <si>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</si>
  <si>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</si>
  <si>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</si>
  <si>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</si>
  <si>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</si>
  <si>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</si>
  <si>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</si>
  <si>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</si>
  <si>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</si>
  <si>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</si>
  <si>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</si>
  <si>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</si>
  <si>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</si>
  <si>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</si>
  <si>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</si>
  <si>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</si>
  <si>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</si>
  <si>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</si>
  <si>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</si>
  <si>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</si>
  <si>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</si>
  <si>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</si>
  <si>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комплекта оборудования эталонных гирь, НГРЭС,1 шт.</t>
  </si>
  <si>
    <t>O_505-НГ-24-162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</si>
  <si>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</si>
  <si>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</si>
  <si>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</si>
  <si>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</si>
  <si>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</si>
  <si>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</si>
  <si>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</si>
  <si>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</si>
  <si>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</si>
  <si>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</si>
  <si>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</si>
  <si>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</si>
  <si>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экскаватора на гусеничном ходу, НГРЭС, 1 шт</t>
  </si>
  <si>
    <t>O_505-НГ-24-161</t>
  </si>
  <si>
    <t>Покупка трассопоискового комплекса в комплекте с генератором, НГРЭС,1 шт.</t>
  </si>
  <si>
    <t>O_505-НГ-24-177</t>
  </si>
  <si>
    <t>Покупка комплекта спутникого геодезического оборудования, НГРЭС,1 шт.</t>
  </si>
  <si>
    <t>O_505-НГ-24-163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</si>
  <si>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</si>
  <si>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</si>
  <si>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</si>
  <si>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</si>
  <si>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бульдозера Т-11, НГРЭС, 1 шт.</t>
  </si>
  <si>
    <t>O_505-НГ-24-160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</si>
  <si>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</si>
  <si>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</si>
  <si>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</si>
  <si>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</si>
  <si>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термохимического газоанализатора, НГРЭС,1 шт.</t>
  </si>
  <si>
    <t>O_505-НГ-24-164</t>
  </si>
  <si>
    <t>Техническое перевооружение высокочастотных приемопередатчиков ВЛ 110 кВ Нерюнгринская ГРЭС – Чульманская ТЭЦ I и II цепи с отпайками</t>
  </si>
  <si>
    <t>N_505-НГ-127</t>
  </si>
  <si>
    <t>Замена системы возбуждения турбогенераторов ТГ-2, ТГ-3 Нерюнгринской ГРЭС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</si>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</sst>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sz val="11"/>
      <name val="SimSun"/>
    </font>
    <font>
      <sz val="10"/>
      <name val="Helv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b/>
      <sz val="12"/>
      <name val="Times New Roman Cy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3" fillId="0" borderId="0"/>
    <xf numFmtId="0" fontId="3" fillId="0" borderId="0"/>
  </cellStyleXfs>
  <cellXfs count="69">
    <xf numFmtId="0" fontId="0" fillId="0" borderId="0" xfId="0"/>
    <xf numFmtId="49" fontId="1" fillId="0" borderId="0" xfId="1" applyNumberFormat="1" applyFont="1" applyFill="1"/>
    <xf numFmtId="0" fontId="1" fillId="0" borderId="0" xfId="1" applyFont="1" applyFill="1"/>
    <xf numFmtId="0" fontId="5" fillId="0" borderId="0" xfId="2" applyFont="1" applyFill="1" applyAlignment="1">
      <alignment horizontal="right" vertical="center"/>
    </xf>
    <xf numFmtId="0" fontId="4" fillId="0" borderId="0" xfId="0" applyFont="1" applyFill="1"/>
    <xf numFmtId="4" fontId="1" fillId="0" borderId="0" xfId="1" applyNumberFormat="1" applyFont="1" applyFill="1"/>
    <xf numFmtId="0" fontId="5" fillId="0" borderId="0" xfId="2" applyFont="1" applyFill="1" applyAlignment="1">
      <alignment horizontal="right"/>
    </xf>
    <xf numFmtId="49" fontId="7" fillId="0" borderId="0" xfId="1" applyNumberFormat="1" applyFont="1" applyFill="1"/>
    <xf numFmtId="0" fontId="7" fillId="0" borderId="0" xfId="1" applyFont="1" applyFill="1"/>
    <xf numFmtId="49" fontId="7" fillId="0" borderId="0" xfId="1" applyNumberFormat="1" applyFont="1" applyFill="1" applyAlignment="1">
      <alignment horizontal="left" vertical="center"/>
    </xf>
    <xf numFmtId="0" fontId="7" fillId="0" borderId="0" xfId="1" applyFont="1" applyFill="1" applyAlignment="1">
      <alignment horizontal="left" vertical="center"/>
    </xf>
    <xf numFmtId="49" fontId="6" fillId="0" borderId="0" xfId="1" applyNumberFormat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4" fontId="6" fillId="0" borderId="0" xfId="1" applyNumberFormat="1" applyFont="1" applyFill="1" applyAlignment="1">
      <alignment horizontal="left" vertical="center"/>
    </xf>
    <xf numFmtId="0" fontId="7" fillId="0" borderId="0" xfId="1" applyFont="1" applyFill="1" applyAlignment="1">
      <alignment vertical="center"/>
    </xf>
    <xf numFmtId="49" fontId="8" fillId="0" borderId="0" xfId="1" applyNumberFormat="1" applyFont="1" applyFill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9" fillId="0" borderId="1" xfId="4" applyFont="1" applyFill="1" applyBorder="1" applyAlignment="1">
      <alignment horizontal="center" vertical="center" wrapText="1"/>
    </xf>
    <xf numFmtId="49" fontId="1" fillId="0" borderId="1" xfId="4" applyNumberFormat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1" xfId="1" applyFont="1" applyFill="1" applyBorder="1" applyAlignment="1">
      <alignment horizontal="center" vertical="center"/>
    </xf>
    <xf numFmtId="49" fontId="1" fillId="0" borderId="1" xfId="5" applyNumberFormat="1" applyFont="1" applyFill="1" applyBorder="1" applyAlignment="1">
      <alignment horizontal="center" vertical="center"/>
    </xf>
    <xf numFmtId="165" fontId="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1" fillId="0" borderId="1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" fillId="0" borderId="1" xfId="7" applyNumberFormat="1" applyFont="1" applyFill="1" applyBorder="1" applyAlignment="1" applyProtection="1">
      <alignment horizontal="left" vertical="top" wrapText="1"/>
      <protection locked="0"/>
    </xf>
    <xf numFmtId="165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165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8" applyNumberFormat="1" applyFont="1" applyFill="1" applyBorder="1" applyAlignment="1" applyProtection="1">
      <alignment horizontal="left" vertical="top" wrapText="1"/>
      <protection locked="0"/>
    </xf>
    <xf numFmtId="49" fontId="11" fillId="0" borderId="2" xfId="5" applyNumberFormat="1" applyFont="1" applyFill="1" applyBorder="1" applyAlignment="1">
      <alignment horizontal="center" vertic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 wrapText="1"/>
    </xf>
    <xf numFmtId="49" fontId="1" fillId="0" borderId="3" xfId="5" applyNumberFormat="1" applyFont="1" applyFill="1" applyBorder="1" applyAlignment="1">
      <alignment horizontal="center" vertical="center"/>
    </xf>
    <xf numFmtId="165" fontId="13" fillId="0" borderId="4" xfId="8" applyNumberFormat="1" applyFont="1" applyFill="1" applyBorder="1" applyAlignment="1" applyProtection="1">
      <alignment horizontal="left" vertical="center" wrapText="1"/>
      <protection locked="0"/>
    </xf>
    <xf numFmtId="4" fontId="1" fillId="0" borderId="4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4" xfId="1" applyNumberFormat="1" applyFont="1" applyFill="1" applyBorder="1" applyAlignment="1">
      <alignment horizontal="center" vertical="center" wrapText="1"/>
    </xf>
    <xf numFmtId="4" fontId="1" fillId="0" borderId="5" xfId="1" applyNumberFormat="1" applyFont="1" applyFill="1" applyBorder="1" applyAlignment="1">
      <alignment horizontal="center" vertical="center" wrapText="1"/>
    </xf>
    <xf numFmtId="49" fontId="11" fillId="0" borderId="6" xfId="5" applyNumberFormat="1" applyFont="1" applyFill="1" applyBorder="1" applyAlignment="1">
      <alignment horizontal="center" vertical="center"/>
    </xf>
    <xf numFmtId="0" fontId="11" fillId="0" borderId="6" xfId="5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/>
    </xf>
    <xf numFmtId="4" fontId="11" fillId="0" borderId="6" xfId="1" applyNumberFormat="1" applyFont="1" applyFill="1" applyBorder="1" applyAlignment="1">
      <alignment horizontal="center" vertical="center" wrapText="1"/>
    </xf>
    <xf numFmtId="3" fontId="13" fillId="0" borderId="1" xfId="8" applyNumberFormat="1" applyFont="1" applyFill="1" applyBorder="1" applyAlignment="1" applyProtection="1">
      <alignment vertical="center" wrapText="1"/>
      <protection locked="0"/>
    </xf>
    <xf numFmtId="0" fontId="11" fillId="0" borderId="1" xfId="5" applyFont="1" applyFill="1" applyBorder="1" applyAlignment="1">
      <alignment horizontal="center" wrapText="1"/>
    </xf>
    <xf numFmtId="49" fontId="11" fillId="0" borderId="1" xfId="5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4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center" vertical="top" wrapText="1"/>
    </xf>
    <xf numFmtId="49" fontId="1" fillId="0" borderId="1" xfId="4" applyNumberFormat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164" fontId="6" fillId="0" borderId="0" xfId="5" applyNumberFormat="1" applyFont="1" applyFill="1" applyAlignment="1">
      <alignment horizontal="center" vertical="center"/>
    </xf>
    <xf numFmtId="0" fontId="5" fillId="0" borderId="0" xfId="5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4"/>
    <cellStyle name="Обычный 7" xfId="5"/>
    <cellStyle name="Обычный 7 3" xfId="6"/>
    <cellStyle name="Стиль 1" xfId="7"/>
    <cellStyle name="Стиль 1 2" xfId="8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3"/>
  <sheetViews>
    <sheetView tabSelected="1" zoomScale="110" zoomScaleNormal="110" workbookViewId="0">
      <pane ySplit="21" topLeftCell="A22" activePane="bottomLeft" state="frozen"/>
      <selection activeCell="W22" sqref="W22"/>
      <selection pane="bottomLeft" activeCell="A7" sqref="A7:L7"/>
    </sheetView>
  </sheetViews>
  <sheetFormatPr defaultRowHeight="15.75" x14ac:dyDescent="0.25"/>
  <cols>
    <col min="1" max="1" width="13.7109375" style="1" customWidth="1"/>
    <col min="2" max="2" width="72.5703125" style="2" customWidth="1"/>
    <col min="3" max="3" width="22.5703125" style="2" customWidth="1"/>
    <col min="4" max="11" width="18.85546875" style="2" customWidth="1"/>
    <col min="12" max="12" width="34.5703125" style="2" customWidth="1"/>
    <col min="13" max="16384" width="9.140625" style="4"/>
  </cols>
  <sheetData>
    <row r="1" spans="1:12" ht="15" customHeight="1" x14ac:dyDescent="0.25">
      <c r="L1" s="3" t="s">
        <v>0</v>
      </c>
    </row>
    <row r="2" spans="1:12" ht="15" customHeight="1" x14ac:dyDescent="0.3">
      <c r="D2" s="5"/>
      <c r="E2" s="5"/>
      <c r="F2" s="5"/>
      <c r="G2" s="5"/>
      <c r="H2" s="5"/>
      <c r="I2" s="5"/>
      <c r="J2" s="5"/>
      <c r="K2" s="5"/>
      <c r="L2" s="6" t="s">
        <v>1</v>
      </c>
    </row>
    <row r="3" spans="1:12" ht="15" customHeight="1" x14ac:dyDescent="0.3">
      <c r="L3" s="6" t="s">
        <v>2</v>
      </c>
    </row>
    <row r="4" spans="1:12" ht="15" customHeight="1" x14ac:dyDescent="0.25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ht="15" customHeight="1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5" customHeight="1" x14ac:dyDescent="0.25">
      <c r="A6" s="65" t="s">
        <v>373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2" ht="15" customHeight="1" x14ac:dyDescent="0.25">
      <c r="A7" s="66" t="s">
        <v>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2" ht="1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ht="15" customHeight="1" x14ac:dyDescent="0.25">
      <c r="A9" s="67" t="s">
        <v>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ht="15" customHeight="1" x14ac:dyDescent="0.25">
      <c r="A10" s="11"/>
      <c r="B10" s="10"/>
      <c r="C10" s="12"/>
      <c r="D10" s="13"/>
      <c r="E10" s="13"/>
      <c r="F10" s="13"/>
      <c r="G10" s="13"/>
      <c r="H10" s="13"/>
      <c r="I10" s="13"/>
      <c r="J10" s="13"/>
      <c r="K10" s="13"/>
      <c r="L10" s="12"/>
    </row>
    <row r="11" spans="1:12" ht="15" customHeight="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1:12" ht="15" customHeight="1" x14ac:dyDescent="0.25">
      <c r="A12" s="68" t="s">
        <v>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ht="20.25" customHeight="1" x14ac:dyDescent="0.25">
      <c r="A13" s="59" t="s">
        <v>7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</row>
    <row r="14" spans="1:12" ht="15" customHeight="1" x14ac:dyDescent="0.25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1:12" ht="15" x14ac:dyDescent="0.25">
      <c r="A15" s="60" t="s">
        <v>8</v>
      </c>
      <c r="B15" s="61" t="s">
        <v>9</v>
      </c>
      <c r="C15" s="61" t="s">
        <v>10</v>
      </c>
      <c r="D15" s="61" t="s">
        <v>11</v>
      </c>
      <c r="E15" s="61"/>
      <c r="F15" s="61"/>
      <c r="G15" s="61"/>
      <c r="H15" s="61"/>
      <c r="I15" s="61"/>
      <c r="J15" s="61"/>
      <c r="K15" s="61"/>
      <c r="L15" s="62" t="s">
        <v>12</v>
      </c>
    </row>
    <row r="16" spans="1:12" ht="15" x14ac:dyDescent="0.25">
      <c r="A16" s="60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2"/>
    </row>
    <row r="17" spans="1:12" x14ac:dyDescent="0.25">
      <c r="A17" s="60"/>
      <c r="B17" s="61"/>
      <c r="C17" s="61"/>
      <c r="D17" s="63" t="s">
        <v>13</v>
      </c>
      <c r="E17" s="63"/>
      <c r="F17" s="63"/>
      <c r="G17" s="63"/>
      <c r="H17" s="63" t="s">
        <v>14</v>
      </c>
      <c r="I17" s="63"/>
      <c r="J17" s="61" t="s">
        <v>15</v>
      </c>
      <c r="K17" s="61"/>
      <c r="L17" s="62"/>
    </row>
    <row r="18" spans="1:12" ht="31.5" x14ac:dyDescent="0.25">
      <c r="A18" s="60"/>
      <c r="B18" s="61"/>
      <c r="C18" s="61"/>
      <c r="D18" s="17" t="s">
        <v>16</v>
      </c>
      <c r="E18" s="17" t="s">
        <v>17</v>
      </c>
      <c r="F18" s="17" t="s">
        <v>18</v>
      </c>
      <c r="G18" s="17" t="s">
        <v>19</v>
      </c>
      <c r="H18" s="17" t="s">
        <v>20</v>
      </c>
      <c r="I18" s="17" t="s">
        <v>17</v>
      </c>
      <c r="J18" s="17" t="s">
        <v>18</v>
      </c>
      <c r="K18" s="17" t="s">
        <v>21</v>
      </c>
      <c r="L18" s="62"/>
    </row>
    <row r="19" spans="1:12" x14ac:dyDescent="0.25">
      <c r="A19" s="18">
        <v>1</v>
      </c>
      <c r="B19" s="19">
        <v>2</v>
      </c>
      <c r="C19" s="19">
        <v>3</v>
      </c>
      <c r="D19" s="18" t="s">
        <v>22</v>
      </c>
      <c r="E19" s="18" t="s">
        <v>23</v>
      </c>
      <c r="F19" s="18" t="s">
        <v>24</v>
      </c>
      <c r="G19" s="18" t="s">
        <v>25</v>
      </c>
      <c r="H19" s="18" t="s">
        <v>26</v>
      </c>
      <c r="I19" s="18" t="s">
        <v>27</v>
      </c>
      <c r="J19" s="18" t="s">
        <v>28</v>
      </c>
      <c r="K19" s="18" t="s">
        <v>29</v>
      </c>
      <c r="L19" s="18" t="s">
        <v>30</v>
      </c>
    </row>
    <row r="20" spans="1:12" s="25" customFormat="1" x14ac:dyDescent="0.25">
      <c r="A20" s="20" t="s">
        <v>31</v>
      </c>
      <c r="B20" s="21" t="s">
        <v>32</v>
      </c>
      <c r="C20" s="22" t="s">
        <v>33</v>
      </c>
      <c r="D20" s="23">
        <f t="shared" ref="D20:K20" si="0">D21+D38+D48+D94+D101+D108+D109</f>
        <v>4421</v>
      </c>
      <c r="E20" s="23">
        <f t="shared" si="0"/>
        <v>3507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2333</v>
      </c>
      <c r="J20" s="23">
        <f t="shared" si="0"/>
        <v>0</v>
      </c>
      <c r="K20" s="23">
        <f t="shared" si="0"/>
        <v>0</v>
      </c>
      <c r="L20" s="24" t="s">
        <v>34</v>
      </c>
    </row>
    <row r="21" spans="1:12" s="25" customFormat="1" ht="31.5" x14ac:dyDescent="0.25">
      <c r="A21" s="20" t="s">
        <v>35</v>
      </c>
      <c r="B21" s="21" t="s">
        <v>36</v>
      </c>
      <c r="C21" s="26" t="s">
        <v>33</v>
      </c>
      <c r="D21" s="23">
        <f t="shared" ref="D21:K21" si="1">D22+D26+D29+D37</f>
        <v>0</v>
      </c>
      <c r="E21" s="23">
        <f t="shared" si="1"/>
        <v>0</v>
      </c>
      <c r="F21" s="23">
        <f t="shared" si="1"/>
        <v>0</v>
      </c>
      <c r="G21" s="23">
        <f t="shared" si="1"/>
        <v>0</v>
      </c>
      <c r="H21" s="23">
        <f t="shared" si="1"/>
        <v>0</v>
      </c>
      <c r="I21" s="23">
        <f t="shared" si="1"/>
        <v>0</v>
      </c>
      <c r="J21" s="23">
        <f t="shared" si="1"/>
        <v>0</v>
      </c>
      <c r="K21" s="23">
        <f t="shared" si="1"/>
        <v>0</v>
      </c>
      <c r="L21" s="23" t="s">
        <v>34</v>
      </c>
    </row>
    <row r="22" spans="1:12" s="25" customFormat="1" ht="63" x14ac:dyDescent="0.25">
      <c r="A22" s="20" t="s">
        <v>22</v>
      </c>
      <c r="B22" s="21" t="s">
        <v>37</v>
      </c>
      <c r="C22" s="26" t="s">
        <v>33</v>
      </c>
      <c r="D22" s="23">
        <f t="shared" ref="D22:K22" si="2">SUM(D23,D24)</f>
        <v>0</v>
      </c>
      <c r="E22" s="23">
        <f t="shared" si="2"/>
        <v>0</v>
      </c>
      <c r="F22" s="23">
        <f t="shared" si="2"/>
        <v>0</v>
      </c>
      <c r="G22" s="23">
        <f t="shared" si="2"/>
        <v>0</v>
      </c>
      <c r="H22" s="23">
        <f t="shared" si="2"/>
        <v>0</v>
      </c>
      <c r="I22" s="23">
        <f t="shared" si="2"/>
        <v>0</v>
      </c>
      <c r="J22" s="23">
        <f t="shared" si="2"/>
        <v>0</v>
      </c>
      <c r="K22" s="23">
        <f t="shared" si="2"/>
        <v>0</v>
      </c>
      <c r="L22" s="23" t="s">
        <v>34</v>
      </c>
    </row>
    <row r="23" spans="1:12" s="25" customFormat="1" x14ac:dyDescent="0.25">
      <c r="A23" s="20" t="s">
        <v>38</v>
      </c>
      <c r="B23" s="21" t="s">
        <v>39</v>
      </c>
      <c r="C23" s="26" t="s">
        <v>33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 t="s">
        <v>34</v>
      </c>
    </row>
    <row r="24" spans="1:12" s="25" customFormat="1" x14ac:dyDescent="0.25">
      <c r="A24" s="20" t="s">
        <v>40</v>
      </c>
      <c r="B24" s="21" t="s">
        <v>41</v>
      </c>
      <c r="C24" s="26" t="s">
        <v>33</v>
      </c>
      <c r="D24" s="23">
        <f>D25</f>
        <v>0</v>
      </c>
      <c r="E24" s="23">
        <f t="shared" ref="E24:K24" si="3">E25</f>
        <v>0</v>
      </c>
      <c r="F24" s="23">
        <f t="shared" si="3"/>
        <v>0</v>
      </c>
      <c r="G24" s="23">
        <f t="shared" si="3"/>
        <v>0</v>
      </c>
      <c r="H24" s="23">
        <f t="shared" si="3"/>
        <v>0</v>
      </c>
      <c r="I24" s="23">
        <f t="shared" si="3"/>
        <v>0</v>
      </c>
      <c r="J24" s="23">
        <f t="shared" si="3"/>
        <v>0</v>
      </c>
      <c r="K24" s="23">
        <f t="shared" si="3"/>
        <v>0</v>
      </c>
      <c r="L24" s="23" t="s">
        <v>34</v>
      </c>
    </row>
    <row r="25" spans="1:12" ht="31.5" x14ac:dyDescent="0.25">
      <c r="A25" s="27" t="s">
        <v>40</v>
      </c>
      <c r="B25" s="28" t="s">
        <v>42</v>
      </c>
      <c r="C25" s="29" t="s">
        <v>43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 t="s">
        <v>44</v>
      </c>
    </row>
    <row r="26" spans="1:12" s="25" customFormat="1" ht="47.25" x14ac:dyDescent="0.25">
      <c r="A26" s="20" t="s">
        <v>23</v>
      </c>
      <c r="B26" s="21" t="s">
        <v>45</v>
      </c>
      <c r="C26" s="26" t="s">
        <v>33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 t="s">
        <v>34</v>
      </c>
    </row>
    <row r="27" spans="1:12" s="25" customFormat="1" ht="31.5" x14ac:dyDescent="0.25">
      <c r="A27" s="20" t="s">
        <v>46</v>
      </c>
      <c r="B27" s="21" t="s">
        <v>47</v>
      </c>
      <c r="C27" s="26" t="s">
        <v>33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 t="s">
        <v>34</v>
      </c>
    </row>
    <row r="28" spans="1:12" s="25" customFormat="1" ht="31.5" x14ac:dyDescent="0.25">
      <c r="A28" s="20" t="s">
        <v>48</v>
      </c>
      <c r="B28" s="21" t="s">
        <v>47</v>
      </c>
      <c r="C28" s="26" t="s">
        <v>33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 t="s">
        <v>34</v>
      </c>
    </row>
    <row r="29" spans="1:12" s="25" customFormat="1" ht="31.5" x14ac:dyDescent="0.25">
      <c r="A29" s="20" t="s">
        <v>24</v>
      </c>
      <c r="B29" s="21" t="s">
        <v>49</v>
      </c>
      <c r="C29" s="26" t="s">
        <v>33</v>
      </c>
      <c r="D29" s="23">
        <f t="shared" ref="D29:K29" si="4">D30+D31+D32+D35+D36</f>
        <v>0</v>
      </c>
      <c r="E29" s="23">
        <f t="shared" si="4"/>
        <v>0</v>
      </c>
      <c r="F29" s="23">
        <f t="shared" si="4"/>
        <v>0</v>
      </c>
      <c r="G29" s="23">
        <f t="shared" si="4"/>
        <v>0</v>
      </c>
      <c r="H29" s="23">
        <f t="shared" si="4"/>
        <v>0</v>
      </c>
      <c r="I29" s="23">
        <f t="shared" si="4"/>
        <v>0</v>
      </c>
      <c r="J29" s="23">
        <f t="shared" si="4"/>
        <v>0</v>
      </c>
      <c r="K29" s="23">
        <f t="shared" si="4"/>
        <v>0</v>
      </c>
      <c r="L29" s="23" t="s">
        <v>34</v>
      </c>
    </row>
    <row r="30" spans="1:12" s="25" customFormat="1" ht="63" x14ac:dyDescent="0.25">
      <c r="A30" s="20" t="s">
        <v>50</v>
      </c>
      <c r="B30" s="21" t="s">
        <v>51</v>
      </c>
      <c r="C30" s="26" t="s">
        <v>33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 t="s">
        <v>34</v>
      </c>
    </row>
    <row r="31" spans="1:12" s="25" customFormat="1" ht="63" x14ac:dyDescent="0.25">
      <c r="A31" s="20" t="s">
        <v>52</v>
      </c>
      <c r="B31" s="21" t="s">
        <v>53</v>
      </c>
      <c r="C31" s="26" t="s">
        <v>33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 t="s">
        <v>34</v>
      </c>
    </row>
    <row r="32" spans="1:12" s="25" customFormat="1" ht="47.25" x14ac:dyDescent="0.25">
      <c r="A32" s="20" t="s">
        <v>54</v>
      </c>
      <c r="B32" s="21" t="s">
        <v>55</v>
      </c>
      <c r="C32" s="26" t="s">
        <v>33</v>
      </c>
      <c r="D32" s="23">
        <f>D33+D34</f>
        <v>0</v>
      </c>
      <c r="E32" s="23">
        <f t="shared" ref="E32:K32" si="5">E33+E34</f>
        <v>0</v>
      </c>
      <c r="F32" s="23">
        <f t="shared" si="5"/>
        <v>0</v>
      </c>
      <c r="G32" s="23">
        <f t="shared" si="5"/>
        <v>0</v>
      </c>
      <c r="H32" s="23">
        <f t="shared" si="5"/>
        <v>0</v>
      </c>
      <c r="I32" s="23">
        <f t="shared" si="5"/>
        <v>0</v>
      </c>
      <c r="J32" s="23">
        <f t="shared" si="5"/>
        <v>0</v>
      </c>
      <c r="K32" s="23">
        <f t="shared" si="5"/>
        <v>0</v>
      </c>
      <c r="L32" s="23" t="s">
        <v>34</v>
      </c>
    </row>
    <row r="33" spans="1:12" s="25" customFormat="1" ht="31.5" x14ac:dyDescent="0.25">
      <c r="A33" s="27" t="s">
        <v>54</v>
      </c>
      <c r="B33" s="31" t="s">
        <v>56</v>
      </c>
      <c r="C33" s="32" t="s">
        <v>57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 t="s">
        <v>44</v>
      </c>
    </row>
    <row r="34" spans="1:12" s="25" customFormat="1" x14ac:dyDescent="0.25">
      <c r="A34" s="27" t="s">
        <v>54</v>
      </c>
      <c r="B34" s="31" t="s">
        <v>58</v>
      </c>
      <c r="C34" s="32" t="s">
        <v>59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 t="s">
        <v>44</v>
      </c>
    </row>
    <row r="35" spans="1:12" s="25" customFormat="1" ht="63" x14ac:dyDescent="0.25">
      <c r="A35" s="20" t="s">
        <v>60</v>
      </c>
      <c r="B35" s="21" t="s">
        <v>61</v>
      </c>
      <c r="C35" s="26" t="s">
        <v>33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 t="s">
        <v>34</v>
      </c>
    </row>
    <row r="36" spans="1:12" s="25" customFormat="1" ht="63" x14ac:dyDescent="0.25">
      <c r="A36" s="20" t="s">
        <v>62</v>
      </c>
      <c r="B36" s="21" t="s">
        <v>63</v>
      </c>
      <c r="C36" s="26" t="s">
        <v>33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 t="s">
        <v>34</v>
      </c>
    </row>
    <row r="37" spans="1:12" s="25" customFormat="1" ht="31.5" x14ac:dyDescent="0.25">
      <c r="A37" s="20" t="s">
        <v>25</v>
      </c>
      <c r="B37" s="21" t="s">
        <v>64</v>
      </c>
      <c r="C37" s="26" t="s">
        <v>33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 t="s">
        <v>34</v>
      </c>
    </row>
    <row r="38" spans="1:12" s="25" customFormat="1" ht="47.25" x14ac:dyDescent="0.25">
      <c r="A38" s="20" t="s">
        <v>65</v>
      </c>
      <c r="B38" s="21" t="s">
        <v>66</v>
      </c>
      <c r="C38" s="26" t="s">
        <v>33</v>
      </c>
      <c r="D38" s="23">
        <f t="shared" ref="D38:K38" si="6">D39+D42+D43+D46</f>
        <v>0</v>
      </c>
      <c r="E38" s="23">
        <f t="shared" si="6"/>
        <v>3507</v>
      </c>
      <c r="F38" s="23">
        <f t="shared" si="6"/>
        <v>0</v>
      </c>
      <c r="G38" s="23">
        <f t="shared" si="6"/>
        <v>0</v>
      </c>
      <c r="H38" s="23">
        <f t="shared" si="6"/>
        <v>0</v>
      </c>
      <c r="I38" s="23">
        <f t="shared" si="6"/>
        <v>0</v>
      </c>
      <c r="J38" s="23">
        <f t="shared" si="6"/>
        <v>0</v>
      </c>
      <c r="K38" s="23">
        <f t="shared" si="6"/>
        <v>0</v>
      </c>
      <c r="L38" s="23" t="s">
        <v>34</v>
      </c>
    </row>
    <row r="39" spans="1:12" s="25" customFormat="1" ht="31.5" x14ac:dyDescent="0.25">
      <c r="A39" s="20" t="s">
        <v>26</v>
      </c>
      <c r="B39" s="21" t="s">
        <v>67</v>
      </c>
      <c r="C39" s="26" t="s">
        <v>33</v>
      </c>
      <c r="D39" s="23">
        <f>SUM(D40:D41)</f>
        <v>0</v>
      </c>
      <c r="E39" s="23">
        <f t="shared" ref="E39:K39" si="7">SUM(E40:E41)</f>
        <v>3507</v>
      </c>
      <c r="F39" s="23">
        <f t="shared" si="7"/>
        <v>0</v>
      </c>
      <c r="G39" s="23">
        <f t="shared" si="7"/>
        <v>0</v>
      </c>
      <c r="H39" s="23">
        <f t="shared" si="7"/>
        <v>0</v>
      </c>
      <c r="I39" s="23">
        <f t="shared" si="7"/>
        <v>0</v>
      </c>
      <c r="J39" s="23">
        <f t="shared" si="7"/>
        <v>0</v>
      </c>
      <c r="K39" s="23">
        <f t="shared" si="7"/>
        <v>0</v>
      </c>
      <c r="L39" s="23" t="s">
        <v>34</v>
      </c>
    </row>
    <row r="40" spans="1:12" ht="31.5" x14ac:dyDescent="0.25">
      <c r="A40" s="27" t="s">
        <v>26</v>
      </c>
      <c r="B40" s="28" t="s">
        <v>68</v>
      </c>
      <c r="C40" s="33" t="s">
        <v>69</v>
      </c>
      <c r="D40" s="30">
        <v>0</v>
      </c>
      <c r="E40" s="30">
        <v>3507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 t="s">
        <v>100</v>
      </c>
    </row>
    <row r="41" spans="1:12" x14ac:dyDescent="0.25">
      <c r="A41" s="27" t="s">
        <v>26</v>
      </c>
      <c r="B41" s="28" t="s">
        <v>70</v>
      </c>
      <c r="C41" s="33" t="s">
        <v>71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 t="s">
        <v>44</v>
      </c>
    </row>
    <row r="42" spans="1:12" s="25" customFormat="1" x14ac:dyDescent="0.25">
      <c r="A42" s="20" t="s">
        <v>27</v>
      </c>
      <c r="B42" s="21" t="s">
        <v>72</v>
      </c>
      <c r="C42" s="26" t="s">
        <v>33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 t="s">
        <v>34</v>
      </c>
    </row>
    <row r="43" spans="1:12" s="25" customFormat="1" x14ac:dyDescent="0.25">
      <c r="A43" s="20" t="s">
        <v>73</v>
      </c>
      <c r="B43" s="21" t="s">
        <v>74</v>
      </c>
      <c r="C43" s="26" t="s">
        <v>33</v>
      </c>
      <c r="D43" s="23">
        <f>D44+D45</f>
        <v>0</v>
      </c>
      <c r="E43" s="23">
        <f t="shared" ref="E43:K43" si="8">E44+E45</f>
        <v>0</v>
      </c>
      <c r="F43" s="23">
        <f t="shared" si="8"/>
        <v>0</v>
      </c>
      <c r="G43" s="23">
        <f t="shared" si="8"/>
        <v>0</v>
      </c>
      <c r="H43" s="23">
        <f t="shared" si="8"/>
        <v>0</v>
      </c>
      <c r="I43" s="23">
        <f t="shared" si="8"/>
        <v>0</v>
      </c>
      <c r="J43" s="23">
        <f t="shared" si="8"/>
        <v>0</v>
      </c>
      <c r="K43" s="23">
        <f t="shared" si="8"/>
        <v>0</v>
      </c>
      <c r="L43" s="23" t="s">
        <v>34</v>
      </c>
    </row>
    <row r="44" spans="1:12" x14ac:dyDescent="0.25">
      <c r="A44" s="27" t="s">
        <v>73</v>
      </c>
      <c r="B44" s="28" t="s">
        <v>75</v>
      </c>
      <c r="C44" s="29" t="s">
        <v>76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 t="s">
        <v>44</v>
      </c>
    </row>
    <row r="45" spans="1:12" x14ac:dyDescent="0.25">
      <c r="A45" s="27" t="s">
        <v>73</v>
      </c>
      <c r="B45" s="34" t="s">
        <v>77</v>
      </c>
      <c r="C45" s="33" t="s">
        <v>78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 t="s">
        <v>44</v>
      </c>
    </row>
    <row r="46" spans="1:12" s="25" customFormat="1" ht="31.5" x14ac:dyDescent="0.25">
      <c r="A46" s="20" t="s">
        <v>79</v>
      </c>
      <c r="B46" s="21" t="s">
        <v>80</v>
      </c>
      <c r="C46" s="26" t="s">
        <v>33</v>
      </c>
      <c r="D46" s="23">
        <f>SUM(D47:D47)</f>
        <v>0</v>
      </c>
      <c r="E46" s="23">
        <f t="shared" ref="E46:K46" si="9">SUM(E47:E47)</f>
        <v>0</v>
      </c>
      <c r="F46" s="23">
        <f t="shared" si="9"/>
        <v>0</v>
      </c>
      <c r="G46" s="23">
        <f t="shared" si="9"/>
        <v>0</v>
      </c>
      <c r="H46" s="23">
        <f t="shared" si="9"/>
        <v>0</v>
      </c>
      <c r="I46" s="23">
        <f t="shared" si="9"/>
        <v>0</v>
      </c>
      <c r="J46" s="23">
        <f t="shared" si="9"/>
        <v>0</v>
      </c>
      <c r="K46" s="23">
        <f t="shared" si="9"/>
        <v>0</v>
      </c>
      <c r="L46" s="23" t="s">
        <v>34</v>
      </c>
    </row>
    <row r="47" spans="1:12" x14ac:dyDescent="0.25">
      <c r="A47" s="27" t="s">
        <v>79</v>
      </c>
      <c r="B47" s="28" t="s">
        <v>81</v>
      </c>
      <c r="C47" s="29" t="s">
        <v>82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 t="s">
        <v>44</v>
      </c>
    </row>
    <row r="48" spans="1:12" s="25" customFormat="1" x14ac:dyDescent="0.25">
      <c r="A48" s="20" t="s">
        <v>83</v>
      </c>
      <c r="B48" s="21" t="s">
        <v>84</v>
      </c>
      <c r="C48" s="26" t="s">
        <v>33</v>
      </c>
      <c r="D48" s="23">
        <f t="shared" ref="D48:K48" si="10">D49+D70+D67+D68</f>
        <v>4421</v>
      </c>
      <c r="E48" s="23">
        <f t="shared" si="10"/>
        <v>0</v>
      </c>
      <c r="F48" s="23">
        <f t="shared" si="10"/>
        <v>0</v>
      </c>
      <c r="G48" s="23">
        <f t="shared" si="10"/>
        <v>0</v>
      </c>
      <c r="H48" s="23">
        <f t="shared" si="10"/>
        <v>0</v>
      </c>
      <c r="I48" s="23">
        <f t="shared" si="10"/>
        <v>2333</v>
      </c>
      <c r="J48" s="23">
        <f t="shared" si="10"/>
        <v>0</v>
      </c>
      <c r="K48" s="23">
        <f t="shared" si="10"/>
        <v>0</v>
      </c>
      <c r="L48" s="23" t="s">
        <v>34</v>
      </c>
    </row>
    <row r="49" spans="1:12" s="25" customFormat="1" ht="31.5" x14ac:dyDescent="0.25">
      <c r="A49" s="20" t="s">
        <v>28</v>
      </c>
      <c r="B49" s="21" t="s">
        <v>85</v>
      </c>
      <c r="C49" s="26" t="s">
        <v>33</v>
      </c>
      <c r="D49" s="23">
        <f>SUM(D50:D65)</f>
        <v>4421</v>
      </c>
      <c r="E49" s="23">
        <f t="shared" ref="E49:K49" si="11">SUM(E50:E65)</f>
        <v>0</v>
      </c>
      <c r="F49" s="23">
        <f t="shared" si="11"/>
        <v>0</v>
      </c>
      <c r="G49" s="23">
        <f t="shared" si="11"/>
        <v>0</v>
      </c>
      <c r="H49" s="23">
        <f t="shared" si="11"/>
        <v>0</v>
      </c>
      <c r="I49" s="23">
        <f t="shared" si="11"/>
        <v>2333</v>
      </c>
      <c r="J49" s="23">
        <f t="shared" si="11"/>
        <v>0</v>
      </c>
      <c r="K49" s="23">
        <f t="shared" si="11"/>
        <v>0</v>
      </c>
      <c r="L49" s="23" t="s">
        <v>34</v>
      </c>
    </row>
    <row r="50" spans="1:12" ht="47.25" x14ac:dyDescent="0.25">
      <c r="A50" s="27" t="s">
        <v>28</v>
      </c>
      <c r="B50" s="28" t="s">
        <v>86</v>
      </c>
      <c r="C50" s="29" t="s">
        <v>87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 t="s">
        <v>44</v>
      </c>
    </row>
    <row r="51" spans="1:12" ht="31.5" x14ac:dyDescent="0.25">
      <c r="A51" s="27" t="s">
        <v>28</v>
      </c>
      <c r="B51" s="35" t="s">
        <v>88</v>
      </c>
      <c r="C51" s="36" t="s">
        <v>89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 t="s">
        <v>44</v>
      </c>
    </row>
    <row r="52" spans="1:12" ht="47.25" x14ac:dyDescent="0.25">
      <c r="A52" s="27" t="s">
        <v>28</v>
      </c>
      <c r="B52" s="35" t="s">
        <v>90</v>
      </c>
      <c r="C52" s="36" t="s">
        <v>91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 t="s">
        <v>44</v>
      </c>
    </row>
    <row r="53" spans="1:12" ht="31.5" x14ac:dyDescent="0.25">
      <c r="A53" s="27" t="s">
        <v>28</v>
      </c>
      <c r="B53" s="28" t="s">
        <v>92</v>
      </c>
      <c r="C53" s="36" t="s">
        <v>93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 t="s">
        <v>44</v>
      </c>
    </row>
    <row r="54" spans="1:12" ht="63" x14ac:dyDescent="0.25">
      <c r="A54" s="27" t="s">
        <v>28</v>
      </c>
      <c r="B54" s="35" t="s">
        <v>94</v>
      </c>
      <c r="C54" s="36" t="s">
        <v>95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 t="s">
        <v>44</v>
      </c>
    </row>
    <row r="55" spans="1:12" ht="31.5" x14ac:dyDescent="0.25">
      <c r="A55" s="27" t="s">
        <v>28</v>
      </c>
      <c r="B55" s="35" t="s">
        <v>96</v>
      </c>
      <c r="C55" s="36" t="s">
        <v>97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 t="s">
        <v>44</v>
      </c>
    </row>
    <row r="56" spans="1:12" ht="31.5" x14ac:dyDescent="0.25">
      <c r="A56" s="27" t="s">
        <v>28</v>
      </c>
      <c r="B56" s="28" t="s">
        <v>98</v>
      </c>
      <c r="C56" s="29" t="s">
        <v>99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2333</v>
      </c>
      <c r="J56" s="30">
        <v>0</v>
      </c>
      <c r="K56" s="30">
        <v>0</v>
      </c>
      <c r="L56" s="30" t="s">
        <v>100</v>
      </c>
    </row>
    <row r="57" spans="1:12" x14ac:dyDescent="0.25">
      <c r="A57" s="27" t="s">
        <v>28</v>
      </c>
      <c r="B57" s="35" t="s">
        <v>101</v>
      </c>
      <c r="C57" s="33" t="s">
        <v>102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 t="s">
        <v>44</v>
      </c>
    </row>
    <row r="58" spans="1:12" ht="31.5" x14ac:dyDescent="0.25">
      <c r="A58" s="27" t="s">
        <v>28</v>
      </c>
      <c r="B58" s="35" t="s">
        <v>103</v>
      </c>
      <c r="C58" s="33" t="s">
        <v>104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 t="s">
        <v>44</v>
      </c>
    </row>
    <row r="59" spans="1:12" ht="31.5" x14ac:dyDescent="0.25">
      <c r="A59" s="27" t="s">
        <v>28</v>
      </c>
      <c r="B59" s="35" t="s">
        <v>105</v>
      </c>
      <c r="C59" s="33" t="s">
        <v>106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 t="s">
        <v>44</v>
      </c>
    </row>
    <row r="60" spans="1:12" ht="47.25" x14ac:dyDescent="0.25">
      <c r="A60" s="27" t="s">
        <v>28</v>
      </c>
      <c r="B60" s="35" t="s">
        <v>370</v>
      </c>
      <c r="C60" s="33" t="s">
        <v>371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 t="s">
        <v>44</v>
      </c>
    </row>
    <row r="61" spans="1:12" ht="31.5" x14ac:dyDescent="0.25">
      <c r="A61" s="27" t="s">
        <v>28</v>
      </c>
      <c r="B61" s="35" t="s">
        <v>107</v>
      </c>
      <c r="C61" s="33" t="s">
        <v>108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 t="s">
        <v>44</v>
      </c>
    </row>
    <row r="62" spans="1:12" ht="31.5" x14ac:dyDescent="0.25">
      <c r="A62" s="27" t="s">
        <v>28</v>
      </c>
      <c r="B62" s="37" t="s">
        <v>109</v>
      </c>
      <c r="C62" s="33" t="s">
        <v>110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 t="s">
        <v>44</v>
      </c>
    </row>
    <row r="63" spans="1:12" ht="31.5" x14ac:dyDescent="0.25">
      <c r="A63" s="27" t="s">
        <v>28</v>
      </c>
      <c r="B63" s="37" t="s">
        <v>111</v>
      </c>
      <c r="C63" s="33" t="s">
        <v>112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 t="s">
        <v>44</v>
      </c>
    </row>
    <row r="64" spans="1:12" ht="47.25" x14ac:dyDescent="0.25">
      <c r="A64" s="27" t="s">
        <v>28</v>
      </c>
      <c r="B64" s="37" t="s">
        <v>113</v>
      </c>
      <c r="C64" s="33" t="s">
        <v>114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 t="s">
        <v>44</v>
      </c>
    </row>
    <row r="65" spans="1:12" ht="47.25" x14ac:dyDescent="0.25">
      <c r="A65" s="27" t="s">
        <v>28</v>
      </c>
      <c r="B65" s="37" t="s">
        <v>115</v>
      </c>
      <c r="C65" s="33" t="s">
        <v>116</v>
      </c>
      <c r="D65" s="30">
        <v>4421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 t="s">
        <v>117</v>
      </c>
    </row>
    <row r="66" spans="1:12" ht="31.5" x14ac:dyDescent="0.25">
      <c r="A66" s="27" t="s">
        <v>28</v>
      </c>
      <c r="B66" s="37" t="s">
        <v>372</v>
      </c>
      <c r="C66" s="33" t="s">
        <v>202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 t="s">
        <v>44</v>
      </c>
    </row>
    <row r="67" spans="1:12" s="25" customFormat="1" ht="31.5" x14ac:dyDescent="0.25">
      <c r="A67" s="20" t="s">
        <v>29</v>
      </c>
      <c r="B67" s="21" t="s">
        <v>118</v>
      </c>
      <c r="C67" s="26" t="s">
        <v>33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 t="s">
        <v>34</v>
      </c>
    </row>
    <row r="68" spans="1:12" s="25" customFormat="1" ht="31.5" x14ac:dyDescent="0.25">
      <c r="A68" s="38" t="s">
        <v>119</v>
      </c>
      <c r="B68" s="39" t="s">
        <v>120</v>
      </c>
      <c r="C68" s="40" t="s">
        <v>33</v>
      </c>
      <c r="D68" s="41">
        <f>D69</f>
        <v>0</v>
      </c>
      <c r="E68" s="41">
        <f t="shared" ref="E68:K68" si="12">E69</f>
        <v>0</v>
      </c>
      <c r="F68" s="41">
        <f t="shared" si="12"/>
        <v>0</v>
      </c>
      <c r="G68" s="41">
        <f t="shared" si="12"/>
        <v>0</v>
      </c>
      <c r="H68" s="41">
        <f t="shared" si="12"/>
        <v>0</v>
      </c>
      <c r="I68" s="41">
        <f t="shared" si="12"/>
        <v>0</v>
      </c>
      <c r="J68" s="41">
        <f t="shared" si="12"/>
        <v>0</v>
      </c>
      <c r="K68" s="41">
        <f t="shared" si="12"/>
        <v>0</v>
      </c>
      <c r="L68" s="41" t="s">
        <v>34</v>
      </c>
    </row>
    <row r="69" spans="1:12" ht="47.25" x14ac:dyDescent="0.25">
      <c r="A69" s="42" t="s">
        <v>119</v>
      </c>
      <c r="B69" s="43" t="s">
        <v>121</v>
      </c>
      <c r="C69" s="44" t="s">
        <v>122</v>
      </c>
      <c r="D69" s="45"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6" t="s">
        <v>44</v>
      </c>
    </row>
    <row r="70" spans="1:12" s="25" customFormat="1" ht="31.5" x14ac:dyDescent="0.25">
      <c r="A70" s="47" t="s">
        <v>123</v>
      </c>
      <c r="B70" s="48" t="s">
        <v>124</v>
      </c>
      <c r="C70" s="49" t="s">
        <v>33</v>
      </c>
      <c r="D70" s="50">
        <f t="shared" ref="D70:K70" si="13">SUM(D71:D93)</f>
        <v>0</v>
      </c>
      <c r="E70" s="50">
        <f t="shared" si="13"/>
        <v>0</v>
      </c>
      <c r="F70" s="50">
        <f t="shared" si="13"/>
        <v>0</v>
      </c>
      <c r="G70" s="50">
        <f t="shared" si="13"/>
        <v>0</v>
      </c>
      <c r="H70" s="50">
        <f t="shared" si="13"/>
        <v>0</v>
      </c>
      <c r="I70" s="50">
        <f t="shared" si="13"/>
        <v>0</v>
      </c>
      <c r="J70" s="50">
        <f t="shared" si="13"/>
        <v>0</v>
      </c>
      <c r="K70" s="50">
        <f t="shared" si="13"/>
        <v>0</v>
      </c>
      <c r="L70" s="50" t="s">
        <v>34</v>
      </c>
    </row>
    <row r="71" spans="1:12" ht="31.5" x14ac:dyDescent="0.25">
      <c r="A71" s="27" t="s">
        <v>123</v>
      </c>
      <c r="B71" s="28" t="s">
        <v>125</v>
      </c>
      <c r="C71" s="29" t="s">
        <v>126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 t="s">
        <v>44</v>
      </c>
    </row>
    <row r="72" spans="1:12" ht="126" x14ac:dyDescent="0.25">
      <c r="A72" s="27" t="s">
        <v>123</v>
      </c>
      <c r="B72" s="51" t="s">
        <v>127</v>
      </c>
      <c r="C72" s="29" t="s">
        <v>128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 t="s">
        <v>44</v>
      </c>
    </row>
    <row r="73" spans="1:12" ht="31.5" x14ac:dyDescent="0.25">
      <c r="A73" s="27" t="s">
        <v>123</v>
      </c>
      <c r="B73" s="28" t="s">
        <v>129</v>
      </c>
      <c r="C73" s="29" t="s">
        <v>130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 t="s">
        <v>44</v>
      </c>
    </row>
    <row r="74" spans="1:12" x14ac:dyDescent="0.25">
      <c r="A74" s="27" t="s">
        <v>123</v>
      </c>
      <c r="B74" s="28" t="s">
        <v>131</v>
      </c>
      <c r="C74" s="29" t="s">
        <v>132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 t="s">
        <v>44</v>
      </c>
    </row>
    <row r="75" spans="1:12" ht="31.5" x14ac:dyDescent="0.25">
      <c r="A75" s="27" t="s">
        <v>123</v>
      </c>
      <c r="B75" s="35" t="s">
        <v>133</v>
      </c>
      <c r="C75" s="36" t="s">
        <v>134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 t="s">
        <v>44</v>
      </c>
    </row>
    <row r="76" spans="1:12" x14ac:dyDescent="0.25">
      <c r="A76" s="27" t="s">
        <v>123</v>
      </c>
      <c r="B76" s="28" t="s">
        <v>135</v>
      </c>
      <c r="C76" s="36" t="s">
        <v>136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 t="s">
        <v>44</v>
      </c>
    </row>
    <row r="77" spans="1:12" x14ac:dyDescent="0.25">
      <c r="A77" s="27" t="s">
        <v>123</v>
      </c>
      <c r="B77" s="28" t="s">
        <v>137</v>
      </c>
      <c r="C77" s="36" t="s">
        <v>138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 t="s">
        <v>44</v>
      </c>
    </row>
    <row r="78" spans="1:12" ht="31.5" x14ac:dyDescent="0.25">
      <c r="A78" s="27" t="s">
        <v>123</v>
      </c>
      <c r="B78" s="28" t="s">
        <v>139</v>
      </c>
      <c r="C78" s="29" t="s">
        <v>140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 t="s">
        <v>44</v>
      </c>
    </row>
    <row r="79" spans="1:12" ht="31.5" x14ac:dyDescent="0.25">
      <c r="A79" s="27" t="s">
        <v>123</v>
      </c>
      <c r="B79" s="28" t="s">
        <v>141</v>
      </c>
      <c r="C79" s="29" t="s">
        <v>142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 t="s">
        <v>44</v>
      </c>
    </row>
    <row r="80" spans="1:12" x14ac:dyDescent="0.25">
      <c r="A80" s="27" t="s">
        <v>123</v>
      </c>
      <c r="B80" s="28" t="s">
        <v>143</v>
      </c>
      <c r="C80" s="29" t="s">
        <v>144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 t="s">
        <v>44</v>
      </c>
    </row>
    <row r="81" spans="1:12" x14ac:dyDescent="0.25">
      <c r="A81" s="27" t="s">
        <v>123</v>
      </c>
      <c r="B81" s="35" t="s">
        <v>145</v>
      </c>
      <c r="C81" s="36" t="s">
        <v>146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 t="s">
        <v>44</v>
      </c>
    </row>
    <row r="82" spans="1:12" ht="31.5" x14ac:dyDescent="0.25">
      <c r="A82" s="27" t="s">
        <v>123</v>
      </c>
      <c r="B82" s="35" t="s">
        <v>147</v>
      </c>
      <c r="C82" s="36" t="s">
        <v>148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 t="s">
        <v>44</v>
      </c>
    </row>
    <row r="83" spans="1:12" ht="31.5" x14ac:dyDescent="0.25">
      <c r="A83" s="27" t="s">
        <v>123</v>
      </c>
      <c r="B83" s="35" t="s">
        <v>149</v>
      </c>
      <c r="C83" s="36" t="s">
        <v>150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 t="s">
        <v>44</v>
      </c>
    </row>
    <row r="84" spans="1:12" ht="31.5" x14ac:dyDescent="0.25">
      <c r="A84" s="27" t="s">
        <v>123</v>
      </c>
      <c r="B84" s="35" t="s">
        <v>151</v>
      </c>
      <c r="C84" s="36" t="s">
        <v>152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 t="s">
        <v>44</v>
      </c>
    </row>
    <row r="85" spans="1:12" ht="31.5" x14ac:dyDescent="0.25">
      <c r="A85" s="27" t="s">
        <v>123</v>
      </c>
      <c r="B85" s="35" t="s">
        <v>153</v>
      </c>
      <c r="C85" s="36" t="s">
        <v>154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 t="s">
        <v>44</v>
      </c>
    </row>
    <row r="86" spans="1:12" ht="47.25" x14ac:dyDescent="0.25">
      <c r="A86" s="27" t="s">
        <v>123</v>
      </c>
      <c r="B86" s="28" t="s">
        <v>155</v>
      </c>
      <c r="C86" s="29" t="s">
        <v>156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 t="s">
        <v>44</v>
      </c>
    </row>
    <row r="87" spans="1:12" ht="31.5" x14ac:dyDescent="0.25">
      <c r="A87" s="27" t="s">
        <v>123</v>
      </c>
      <c r="B87" s="28" t="s">
        <v>157</v>
      </c>
      <c r="C87" s="29" t="s">
        <v>158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 t="s">
        <v>44</v>
      </c>
    </row>
    <row r="88" spans="1:12" x14ac:dyDescent="0.25">
      <c r="A88" s="27" t="s">
        <v>123</v>
      </c>
      <c r="B88" s="28" t="s">
        <v>159</v>
      </c>
      <c r="C88" s="29" t="s">
        <v>160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 t="s">
        <v>44</v>
      </c>
    </row>
    <row r="89" spans="1:12" ht="31.5" x14ac:dyDescent="0.25">
      <c r="A89" s="27" t="s">
        <v>123</v>
      </c>
      <c r="B89" s="28" t="s">
        <v>161</v>
      </c>
      <c r="C89" s="29" t="s">
        <v>162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 t="s">
        <v>44</v>
      </c>
    </row>
    <row r="90" spans="1:12" ht="47.25" x14ac:dyDescent="0.25">
      <c r="A90" s="27" t="s">
        <v>123</v>
      </c>
      <c r="B90" s="34" t="s">
        <v>163</v>
      </c>
      <c r="C90" s="36" t="s">
        <v>164</v>
      </c>
      <c r="D90" s="30">
        <v>0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 t="s">
        <v>44</v>
      </c>
    </row>
    <row r="91" spans="1:12" ht="31.5" x14ac:dyDescent="0.25">
      <c r="A91" s="27" t="s">
        <v>123</v>
      </c>
      <c r="B91" s="34" t="s">
        <v>165</v>
      </c>
      <c r="C91" s="36" t="s">
        <v>166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 t="s">
        <v>44</v>
      </c>
    </row>
    <row r="92" spans="1:12" ht="31.5" x14ac:dyDescent="0.25">
      <c r="A92" s="27" t="s">
        <v>123</v>
      </c>
      <c r="B92" s="34" t="s">
        <v>167</v>
      </c>
      <c r="C92" s="36" t="s">
        <v>168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 t="s">
        <v>44</v>
      </c>
    </row>
    <row r="93" spans="1:12" x14ac:dyDescent="0.25">
      <c r="A93" s="27" t="s">
        <v>123</v>
      </c>
      <c r="B93" s="34" t="s">
        <v>169</v>
      </c>
      <c r="C93" s="36" t="s">
        <v>170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 t="s">
        <v>44</v>
      </c>
    </row>
    <row r="94" spans="1:12" s="25" customFormat="1" ht="31.5" x14ac:dyDescent="0.25">
      <c r="A94" s="20" t="s">
        <v>171</v>
      </c>
      <c r="B94" s="52" t="s">
        <v>172</v>
      </c>
      <c r="C94" s="26" t="s">
        <v>33</v>
      </c>
      <c r="D94" s="23">
        <f t="shared" ref="D94:K94" si="14">D95</f>
        <v>0</v>
      </c>
      <c r="E94" s="23">
        <f t="shared" si="14"/>
        <v>0</v>
      </c>
      <c r="F94" s="23">
        <f t="shared" si="14"/>
        <v>0</v>
      </c>
      <c r="G94" s="23">
        <f t="shared" si="14"/>
        <v>0</v>
      </c>
      <c r="H94" s="23">
        <f t="shared" si="14"/>
        <v>0</v>
      </c>
      <c r="I94" s="23">
        <f t="shared" si="14"/>
        <v>0</v>
      </c>
      <c r="J94" s="23">
        <f t="shared" si="14"/>
        <v>0</v>
      </c>
      <c r="K94" s="23">
        <f t="shared" si="14"/>
        <v>0</v>
      </c>
      <c r="L94" s="23" t="s">
        <v>34</v>
      </c>
    </row>
    <row r="95" spans="1:12" s="25" customFormat="1" x14ac:dyDescent="0.25">
      <c r="A95" s="53" t="s">
        <v>173</v>
      </c>
      <c r="B95" s="21" t="s">
        <v>174</v>
      </c>
      <c r="C95" s="54" t="s">
        <v>33</v>
      </c>
      <c r="D95" s="23">
        <f t="shared" ref="D95:K95" si="15">D96+D97</f>
        <v>0</v>
      </c>
      <c r="E95" s="23">
        <f t="shared" si="15"/>
        <v>0</v>
      </c>
      <c r="F95" s="23">
        <f t="shared" si="15"/>
        <v>0</v>
      </c>
      <c r="G95" s="23">
        <f t="shared" si="15"/>
        <v>0</v>
      </c>
      <c r="H95" s="23">
        <f t="shared" si="15"/>
        <v>0</v>
      </c>
      <c r="I95" s="23">
        <f t="shared" si="15"/>
        <v>0</v>
      </c>
      <c r="J95" s="23">
        <f t="shared" si="15"/>
        <v>0</v>
      </c>
      <c r="K95" s="23">
        <f t="shared" si="15"/>
        <v>0</v>
      </c>
      <c r="L95" s="23" t="s">
        <v>34</v>
      </c>
    </row>
    <row r="96" spans="1:12" s="25" customFormat="1" ht="31.5" x14ac:dyDescent="0.25">
      <c r="A96" s="55" t="s">
        <v>175</v>
      </c>
      <c r="B96" s="21" t="s">
        <v>176</v>
      </c>
      <c r="C96" s="54" t="s">
        <v>33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 t="s">
        <v>34</v>
      </c>
    </row>
    <row r="97" spans="1:12" s="25" customFormat="1" ht="31.5" x14ac:dyDescent="0.25">
      <c r="A97" s="55" t="s">
        <v>177</v>
      </c>
      <c r="B97" s="21" t="s">
        <v>178</v>
      </c>
      <c r="C97" s="54" t="s">
        <v>33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 t="s">
        <v>34</v>
      </c>
    </row>
    <row r="98" spans="1:12" s="25" customFormat="1" x14ac:dyDescent="0.25">
      <c r="A98" s="53" t="s">
        <v>179</v>
      </c>
      <c r="B98" s="21" t="s">
        <v>174</v>
      </c>
      <c r="C98" s="54" t="s">
        <v>33</v>
      </c>
      <c r="D98" s="23">
        <f t="shared" ref="D98:K98" si="16">D99+D100</f>
        <v>0</v>
      </c>
      <c r="E98" s="23">
        <f t="shared" si="16"/>
        <v>0</v>
      </c>
      <c r="F98" s="23">
        <f t="shared" si="16"/>
        <v>0</v>
      </c>
      <c r="G98" s="23">
        <f t="shared" si="16"/>
        <v>0</v>
      </c>
      <c r="H98" s="23">
        <f t="shared" si="16"/>
        <v>0</v>
      </c>
      <c r="I98" s="23">
        <f t="shared" si="16"/>
        <v>0</v>
      </c>
      <c r="J98" s="23">
        <f t="shared" si="16"/>
        <v>0</v>
      </c>
      <c r="K98" s="23">
        <f t="shared" si="16"/>
        <v>0</v>
      </c>
      <c r="L98" s="23" t="s">
        <v>34</v>
      </c>
    </row>
    <row r="99" spans="1:12" s="25" customFormat="1" ht="31.5" x14ac:dyDescent="0.25">
      <c r="A99" s="55" t="s">
        <v>180</v>
      </c>
      <c r="B99" s="21" t="s">
        <v>176</v>
      </c>
      <c r="C99" s="54" t="s">
        <v>33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 t="s">
        <v>34</v>
      </c>
    </row>
    <row r="100" spans="1:12" s="25" customFormat="1" ht="31.5" x14ac:dyDescent="0.25">
      <c r="A100" s="55" t="s">
        <v>181</v>
      </c>
      <c r="B100" s="21" t="s">
        <v>178</v>
      </c>
      <c r="C100" s="54" t="s">
        <v>33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 t="s">
        <v>34</v>
      </c>
    </row>
    <row r="101" spans="1:12" s="25" customFormat="1" x14ac:dyDescent="0.25">
      <c r="A101" s="20" t="s">
        <v>182</v>
      </c>
      <c r="B101" s="21" t="s">
        <v>183</v>
      </c>
      <c r="C101" s="54" t="s">
        <v>33</v>
      </c>
      <c r="D101" s="23">
        <f t="shared" ref="D101:K101" si="17">D102+D103+D104+D105</f>
        <v>0</v>
      </c>
      <c r="E101" s="23">
        <f t="shared" si="17"/>
        <v>0</v>
      </c>
      <c r="F101" s="23">
        <f t="shared" si="17"/>
        <v>0</v>
      </c>
      <c r="G101" s="23">
        <f t="shared" si="17"/>
        <v>0</v>
      </c>
      <c r="H101" s="23">
        <f t="shared" si="17"/>
        <v>0</v>
      </c>
      <c r="I101" s="23">
        <f t="shared" si="17"/>
        <v>0</v>
      </c>
      <c r="J101" s="23">
        <f t="shared" si="17"/>
        <v>0</v>
      </c>
      <c r="K101" s="23">
        <f t="shared" si="17"/>
        <v>0</v>
      </c>
      <c r="L101" s="23" t="s">
        <v>34</v>
      </c>
    </row>
    <row r="102" spans="1:12" s="25" customFormat="1" ht="31.5" x14ac:dyDescent="0.25">
      <c r="A102" s="20" t="s">
        <v>184</v>
      </c>
      <c r="B102" s="21" t="s">
        <v>185</v>
      </c>
      <c r="C102" s="54" t="s">
        <v>33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 t="s">
        <v>34</v>
      </c>
    </row>
    <row r="103" spans="1:12" s="25" customFormat="1" x14ac:dyDescent="0.25">
      <c r="A103" s="20" t="s">
        <v>186</v>
      </c>
      <c r="B103" s="21" t="s">
        <v>187</v>
      </c>
      <c r="C103" s="54" t="s">
        <v>33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 t="s">
        <v>34</v>
      </c>
    </row>
    <row r="104" spans="1:12" s="25" customFormat="1" x14ac:dyDescent="0.25">
      <c r="A104" s="20" t="s">
        <v>188</v>
      </c>
      <c r="B104" s="21" t="s">
        <v>189</v>
      </c>
      <c r="C104" s="56" t="s">
        <v>33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 t="s">
        <v>34</v>
      </c>
    </row>
    <row r="105" spans="1:12" s="25" customFormat="1" x14ac:dyDescent="0.25">
      <c r="A105" s="20" t="s">
        <v>190</v>
      </c>
      <c r="B105" s="21" t="s">
        <v>191</v>
      </c>
      <c r="C105" s="56" t="s">
        <v>33</v>
      </c>
      <c r="D105" s="23">
        <f>SUM(D106:D107)</f>
        <v>0</v>
      </c>
      <c r="E105" s="23">
        <f t="shared" ref="E105:K105" si="18">SUM(E106:E107)</f>
        <v>0</v>
      </c>
      <c r="F105" s="23">
        <f t="shared" si="18"/>
        <v>0</v>
      </c>
      <c r="G105" s="23">
        <f t="shared" si="18"/>
        <v>0</v>
      </c>
      <c r="H105" s="23">
        <f t="shared" si="18"/>
        <v>0</v>
      </c>
      <c r="I105" s="23">
        <f t="shared" si="18"/>
        <v>0</v>
      </c>
      <c r="J105" s="23">
        <f t="shared" si="18"/>
        <v>0</v>
      </c>
      <c r="K105" s="23">
        <f t="shared" si="18"/>
        <v>0</v>
      </c>
      <c r="L105" s="23" t="s">
        <v>34</v>
      </c>
    </row>
    <row r="106" spans="1:12" ht="31.5" x14ac:dyDescent="0.25">
      <c r="A106" s="27" t="s">
        <v>190</v>
      </c>
      <c r="B106" s="28" t="s">
        <v>192</v>
      </c>
      <c r="C106" s="57" t="s">
        <v>193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 t="s">
        <v>44</v>
      </c>
    </row>
    <row r="107" spans="1:12" ht="31.5" x14ac:dyDescent="0.25">
      <c r="A107" s="27" t="s">
        <v>190</v>
      </c>
      <c r="B107" s="34" t="s">
        <v>194</v>
      </c>
      <c r="C107" s="36" t="s">
        <v>195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 t="s">
        <v>44</v>
      </c>
    </row>
    <row r="108" spans="1:12" s="25" customFormat="1" ht="31.5" x14ac:dyDescent="0.25">
      <c r="A108" s="20" t="s">
        <v>196</v>
      </c>
      <c r="B108" s="52" t="s">
        <v>197</v>
      </c>
      <c r="C108" s="58" t="s">
        <v>33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 t="s">
        <v>34</v>
      </c>
    </row>
    <row r="109" spans="1:12" s="25" customFormat="1" x14ac:dyDescent="0.25">
      <c r="A109" s="20" t="s">
        <v>198</v>
      </c>
      <c r="B109" s="52" t="s">
        <v>199</v>
      </c>
      <c r="C109" s="56" t="s">
        <v>33</v>
      </c>
      <c r="D109" s="23">
        <f t="shared" ref="D109:K109" si="19">SUM(D110:D193)</f>
        <v>0</v>
      </c>
      <c r="E109" s="23">
        <f t="shared" si="19"/>
        <v>0</v>
      </c>
      <c r="F109" s="23">
        <f t="shared" si="19"/>
        <v>0</v>
      </c>
      <c r="G109" s="23">
        <f t="shared" si="19"/>
        <v>0</v>
      </c>
      <c r="H109" s="23">
        <f t="shared" si="19"/>
        <v>0</v>
      </c>
      <c r="I109" s="23">
        <f t="shared" si="19"/>
        <v>0</v>
      </c>
      <c r="J109" s="23">
        <f t="shared" si="19"/>
        <v>0</v>
      </c>
      <c r="K109" s="23">
        <f t="shared" si="19"/>
        <v>0</v>
      </c>
      <c r="L109" s="23" t="s">
        <v>34</v>
      </c>
    </row>
    <row r="110" spans="1:12" ht="63" x14ac:dyDescent="0.25">
      <c r="A110" s="27" t="s">
        <v>198</v>
      </c>
      <c r="B110" s="34" t="s">
        <v>200</v>
      </c>
      <c r="C110" s="33" t="s">
        <v>201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 t="s">
        <v>44</v>
      </c>
    </row>
    <row r="111" spans="1:12" ht="31.5" x14ac:dyDescent="0.25">
      <c r="A111" s="27" t="s">
        <v>198</v>
      </c>
      <c r="B111" s="37" t="s">
        <v>203</v>
      </c>
      <c r="C111" s="33" t="s">
        <v>204</v>
      </c>
      <c r="D111" s="30">
        <v>0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 t="s">
        <v>44</v>
      </c>
    </row>
    <row r="112" spans="1:12" ht="47.25" x14ac:dyDescent="0.25">
      <c r="A112" s="27" t="s">
        <v>198</v>
      </c>
      <c r="B112" s="37" t="s">
        <v>205</v>
      </c>
      <c r="C112" s="33" t="s">
        <v>206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 t="s">
        <v>44</v>
      </c>
    </row>
    <row r="113" spans="1:12" ht="31.5" x14ac:dyDescent="0.25">
      <c r="A113" s="27" t="s">
        <v>198</v>
      </c>
      <c r="B113" s="37" t="s">
        <v>207</v>
      </c>
      <c r="C113" s="33" t="s">
        <v>208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 t="s">
        <v>44</v>
      </c>
    </row>
    <row r="114" spans="1:12" ht="31.5" x14ac:dyDescent="0.25">
      <c r="A114" s="27" t="s">
        <v>198</v>
      </c>
      <c r="B114" s="37" t="s">
        <v>209</v>
      </c>
      <c r="C114" s="33" t="s">
        <v>210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 t="s">
        <v>44</v>
      </c>
    </row>
    <row r="115" spans="1:12" ht="31.5" x14ac:dyDescent="0.25">
      <c r="A115" s="27" t="s">
        <v>198</v>
      </c>
      <c r="B115" s="37" t="s">
        <v>211</v>
      </c>
      <c r="C115" s="33" t="s">
        <v>212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 t="s">
        <v>44</v>
      </c>
    </row>
    <row r="116" spans="1:12" ht="47.25" x14ac:dyDescent="0.25">
      <c r="A116" s="27" t="s">
        <v>198</v>
      </c>
      <c r="B116" s="37" t="s">
        <v>213</v>
      </c>
      <c r="C116" s="33" t="s">
        <v>214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 t="s">
        <v>44</v>
      </c>
    </row>
    <row r="117" spans="1:12" ht="31.5" x14ac:dyDescent="0.25">
      <c r="A117" s="27" t="s">
        <v>198</v>
      </c>
      <c r="B117" s="37" t="s">
        <v>215</v>
      </c>
      <c r="C117" s="33" t="s">
        <v>216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 t="s">
        <v>44</v>
      </c>
    </row>
    <row r="118" spans="1:12" ht="31.5" x14ac:dyDescent="0.25">
      <c r="A118" s="27" t="s">
        <v>198</v>
      </c>
      <c r="B118" s="37" t="s">
        <v>217</v>
      </c>
      <c r="C118" s="33" t="s">
        <v>218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 t="s">
        <v>44</v>
      </c>
    </row>
    <row r="119" spans="1:12" ht="47.25" x14ac:dyDescent="0.25">
      <c r="A119" s="27" t="s">
        <v>198</v>
      </c>
      <c r="B119" s="34" t="s">
        <v>219</v>
      </c>
      <c r="C119" s="33" t="s">
        <v>220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 t="s">
        <v>44</v>
      </c>
    </row>
    <row r="120" spans="1:12" ht="31.5" x14ac:dyDescent="0.25">
      <c r="A120" s="27" t="s">
        <v>198</v>
      </c>
      <c r="B120" s="34" t="s">
        <v>221</v>
      </c>
      <c r="C120" s="33" t="s">
        <v>222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 t="s">
        <v>44</v>
      </c>
    </row>
    <row r="121" spans="1:12" x14ac:dyDescent="0.25">
      <c r="A121" s="27" t="s">
        <v>198</v>
      </c>
      <c r="B121" s="34" t="s">
        <v>223</v>
      </c>
      <c r="C121" s="36" t="s">
        <v>224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 t="s">
        <v>44</v>
      </c>
    </row>
    <row r="122" spans="1:12" ht="31.5" x14ac:dyDescent="0.25">
      <c r="A122" s="27" t="s">
        <v>198</v>
      </c>
      <c r="B122" s="34" t="s">
        <v>225</v>
      </c>
      <c r="C122" s="36" t="s">
        <v>226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 t="s">
        <v>44</v>
      </c>
    </row>
    <row r="123" spans="1:12" x14ac:dyDescent="0.25">
      <c r="A123" s="27" t="s">
        <v>198</v>
      </c>
      <c r="B123" s="34" t="s">
        <v>227</v>
      </c>
      <c r="C123" s="36" t="s">
        <v>228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 t="s">
        <v>44</v>
      </c>
    </row>
    <row r="124" spans="1:12" x14ac:dyDescent="0.25">
      <c r="A124" s="27" t="s">
        <v>198</v>
      </c>
      <c r="B124" s="34" t="s">
        <v>229</v>
      </c>
      <c r="C124" s="36" t="s">
        <v>230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 t="s">
        <v>44</v>
      </c>
    </row>
    <row r="125" spans="1:12" ht="31.5" x14ac:dyDescent="0.25">
      <c r="A125" s="27" t="s">
        <v>198</v>
      </c>
      <c r="B125" s="34" t="s">
        <v>232</v>
      </c>
      <c r="C125" s="36" t="s">
        <v>233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 t="s">
        <v>44</v>
      </c>
    </row>
    <row r="126" spans="1:12" ht="31.5" x14ac:dyDescent="0.25">
      <c r="A126" s="27" t="s">
        <v>198</v>
      </c>
      <c r="B126" s="37" t="s">
        <v>234</v>
      </c>
      <c r="C126" s="33" t="s">
        <v>235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 t="s">
        <v>44</v>
      </c>
    </row>
    <row r="127" spans="1:12" ht="31.5" x14ac:dyDescent="0.25">
      <c r="A127" s="27" t="s">
        <v>198</v>
      </c>
      <c r="B127" s="37" t="s">
        <v>236</v>
      </c>
      <c r="C127" s="33" t="s">
        <v>237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 t="s">
        <v>44</v>
      </c>
    </row>
    <row r="128" spans="1:12" x14ac:dyDescent="0.25">
      <c r="A128" s="27" t="s">
        <v>198</v>
      </c>
      <c r="B128" s="37" t="s">
        <v>238</v>
      </c>
      <c r="C128" s="33" t="s">
        <v>239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 t="s">
        <v>44</v>
      </c>
    </row>
    <row r="129" spans="1:12" x14ac:dyDescent="0.25">
      <c r="A129" s="27" t="s">
        <v>198</v>
      </c>
      <c r="B129" s="37" t="s">
        <v>240</v>
      </c>
      <c r="C129" s="33" t="s">
        <v>241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 t="s">
        <v>44</v>
      </c>
    </row>
    <row r="130" spans="1:12" x14ac:dyDescent="0.25">
      <c r="A130" s="27" t="s">
        <v>198</v>
      </c>
      <c r="B130" s="37" t="s">
        <v>242</v>
      </c>
      <c r="C130" s="33" t="s">
        <v>243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 t="s">
        <v>44</v>
      </c>
    </row>
    <row r="131" spans="1:12" x14ac:dyDescent="0.25">
      <c r="A131" s="27" t="s">
        <v>198</v>
      </c>
      <c r="B131" s="37" t="s">
        <v>244</v>
      </c>
      <c r="C131" s="33" t="s">
        <v>245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 t="s">
        <v>44</v>
      </c>
    </row>
    <row r="132" spans="1:12" ht="31.5" x14ac:dyDescent="0.25">
      <c r="A132" s="27" t="s">
        <v>198</v>
      </c>
      <c r="B132" s="37" t="s">
        <v>246</v>
      </c>
      <c r="C132" s="33" t="s">
        <v>247</v>
      </c>
      <c r="D132" s="30">
        <v>0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 t="s">
        <v>44</v>
      </c>
    </row>
    <row r="133" spans="1:12" x14ac:dyDescent="0.25">
      <c r="A133" s="27" t="s">
        <v>198</v>
      </c>
      <c r="B133" s="37" t="s">
        <v>248</v>
      </c>
      <c r="C133" s="33" t="s">
        <v>249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 t="s">
        <v>44</v>
      </c>
    </row>
    <row r="134" spans="1:12" x14ac:dyDescent="0.25">
      <c r="A134" s="27" t="s">
        <v>198</v>
      </c>
      <c r="B134" s="37" t="s">
        <v>250</v>
      </c>
      <c r="C134" s="33" t="s">
        <v>251</v>
      </c>
      <c r="D134" s="30">
        <v>0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 t="s">
        <v>44</v>
      </c>
    </row>
    <row r="135" spans="1:12" x14ac:dyDescent="0.25">
      <c r="A135" s="27" t="s">
        <v>198</v>
      </c>
      <c r="B135" s="37" t="s">
        <v>252</v>
      </c>
      <c r="C135" s="33" t="s">
        <v>253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 t="s">
        <v>44</v>
      </c>
    </row>
    <row r="136" spans="1:12" x14ac:dyDescent="0.25">
      <c r="A136" s="27" t="s">
        <v>198</v>
      </c>
      <c r="B136" s="37" t="s">
        <v>254</v>
      </c>
      <c r="C136" s="33" t="s">
        <v>255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 t="s">
        <v>44</v>
      </c>
    </row>
    <row r="137" spans="1:12" x14ac:dyDescent="0.25">
      <c r="A137" s="27" t="s">
        <v>198</v>
      </c>
      <c r="B137" s="37" t="s">
        <v>256</v>
      </c>
      <c r="C137" s="33" t="s">
        <v>257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 t="s">
        <v>44</v>
      </c>
    </row>
    <row r="138" spans="1:12" x14ac:dyDescent="0.25">
      <c r="A138" s="27" t="s">
        <v>198</v>
      </c>
      <c r="B138" s="37" t="s">
        <v>258</v>
      </c>
      <c r="C138" s="33" t="s">
        <v>259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 t="s">
        <v>44</v>
      </c>
    </row>
    <row r="139" spans="1:12" ht="31.5" x14ac:dyDescent="0.25">
      <c r="A139" s="27" t="s">
        <v>198</v>
      </c>
      <c r="B139" s="37" t="s">
        <v>260</v>
      </c>
      <c r="C139" s="33" t="s">
        <v>261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 t="s">
        <v>44</v>
      </c>
    </row>
    <row r="140" spans="1:12" x14ac:dyDescent="0.25">
      <c r="A140" s="27" t="s">
        <v>198</v>
      </c>
      <c r="B140" s="37" t="s">
        <v>262</v>
      </c>
      <c r="C140" s="33" t="s">
        <v>263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 t="s">
        <v>44</v>
      </c>
    </row>
    <row r="141" spans="1:12" ht="31.5" x14ac:dyDescent="0.25">
      <c r="A141" s="27" t="s">
        <v>198</v>
      </c>
      <c r="B141" s="37" t="s">
        <v>264</v>
      </c>
      <c r="C141" s="33" t="s">
        <v>265</v>
      </c>
      <c r="D141" s="30">
        <v>0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 t="s">
        <v>44</v>
      </c>
    </row>
    <row r="142" spans="1:12" ht="31.5" x14ac:dyDescent="0.25">
      <c r="A142" s="27" t="s">
        <v>198</v>
      </c>
      <c r="B142" s="37" t="s">
        <v>266</v>
      </c>
      <c r="C142" s="33" t="s">
        <v>267</v>
      </c>
      <c r="D142" s="30">
        <v>0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0</v>
      </c>
      <c r="L142" s="30" t="s">
        <v>44</v>
      </c>
    </row>
    <row r="143" spans="1:12" x14ac:dyDescent="0.25">
      <c r="A143" s="27" t="s">
        <v>198</v>
      </c>
      <c r="B143" s="37" t="s">
        <v>268</v>
      </c>
      <c r="C143" s="33" t="s">
        <v>269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 t="s">
        <v>231</v>
      </c>
    </row>
    <row r="144" spans="1:12" x14ac:dyDescent="0.25">
      <c r="A144" s="27" t="s">
        <v>198</v>
      </c>
      <c r="B144" s="37" t="s">
        <v>270</v>
      </c>
      <c r="C144" s="33" t="s">
        <v>271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 t="s">
        <v>231</v>
      </c>
    </row>
    <row r="145" spans="1:12" x14ac:dyDescent="0.25">
      <c r="A145" s="27" t="s">
        <v>198</v>
      </c>
      <c r="B145" s="37" t="s">
        <v>272</v>
      </c>
      <c r="C145" s="33" t="s">
        <v>273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 t="s">
        <v>231</v>
      </c>
    </row>
    <row r="146" spans="1:12" ht="31.5" x14ac:dyDescent="0.25">
      <c r="A146" s="27" t="s">
        <v>198</v>
      </c>
      <c r="B146" s="37" t="s">
        <v>274</v>
      </c>
      <c r="C146" s="33" t="s">
        <v>275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30">
        <v>0</v>
      </c>
      <c r="L146" s="30" t="s">
        <v>231</v>
      </c>
    </row>
    <row r="147" spans="1:12" ht="31.5" x14ac:dyDescent="0.25">
      <c r="A147" s="27" t="s">
        <v>198</v>
      </c>
      <c r="B147" s="37" t="s">
        <v>276</v>
      </c>
      <c r="C147" s="33" t="s">
        <v>277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 t="s">
        <v>231</v>
      </c>
    </row>
    <row r="148" spans="1:12" x14ac:dyDescent="0.25">
      <c r="A148" s="27" t="s">
        <v>198</v>
      </c>
      <c r="B148" s="37" t="s">
        <v>278</v>
      </c>
      <c r="C148" s="33" t="s">
        <v>279</v>
      </c>
      <c r="D148" s="30">
        <v>0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0">
        <v>0</v>
      </c>
      <c r="L148" s="30" t="s">
        <v>231</v>
      </c>
    </row>
    <row r="149" spans="1:12" x14ac:dyDescent="0.25">
      <c r="A149" s="27" t="s">
        <v>198</v>
      </c>
      <c r="B149" s="37" t="s">
        <v>280</v>
      </c>
      <c r="C149" s="33" t="s">
        <v>281</v>
      </c>
      <c r="D149" s="30">
        <v>0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0">
        <v>0</v>
      </c>
      <c r="L149" s="30" t="s">
        <v>231</v>
      </c>
    </row>
    <row r="150" spans="1:12" ht="31.5" x14ac:dyDescent="0.25">
      <c r="A150" s="27" t="s">
        <v>198</v>
      </c>
      <c r="B150" s="37" t="s">
        <v>282</v>
      </c>
      <c r="C150" s="33" t="s">
        <v>283</v>
      </c>
      <c r="D150" s="30">
        <v>0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 t="s">
        <v>231</v>
      </c>
    </row>
    <row r="151" spans="1:12" ht="31.5" x14ac:dyDescent="0.25">
      <c r="A151" s="27" t="s">
        <v>198</v>
      </c>
      <c r="B151" s="37" t="s">
        <v>284</v>
      </c>
      <c r="C151" s="33" t="s">
        <v>285</v>
      </c>
      <c r="D151" s="30">
        <v>0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 t="s">
        <v>231</v>
      </c>
    </row>
    <row r="152" spans="1:12" x14ac:dyDescent="0.25">
      <c r="A152" s="27" t="s">
        <v>198</v>
      </c>
      <c r="B152" s="37" t="s">
        <v>286</v>
      </c>
      <c r="C152" s="33" t="s">
        <v>287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30">
        <v>0</v>
      </c>
      <c r="L152" s="30" t="s">
        <v>231</v>
      </c>
    </row>
    <row r="153" spans="1:12" x14ac:dyDescent="0.25">
      <c r="A153" s="27" t="s">
        <v>198</v>
      </c>
      <c r="B153" s="37" t="s">
        <v>288</v>
      </c>
      <c r="C153" s="33" t="s">
        <v>289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30">
        <v>0</v>
      </c>
      <c r="L153" s="30" t="s">
        <v>231</v>
      </c>
    </row>
    <row r="154" spans="1:12" x14ac:dyDescent="0.25">
      <c r="A154" s="27" t="s">
        <v>198</v>
      </c>
      <c r="B154" s="37" t="s">
        <v>290</v>
      </c>
      <c r="C154" s="33" t="s">
        <v>291</v>
      </c>
      <c r="D154" s="30">
        <v>0</v>
      </c>
      <c r="E154" s="30">
        <v>0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 t="s">
        <v>231</v>
      </c>
    </row>
    <row r="155" spans="1:12" x14ac:dyDescent="0.25">
      <c r="A155" s="27" t="s">
        <v>198</v>
      </c>
      <c r="B155" s="37" t="s">
        <v>292</v>
      </c>
      <c r="C155" s="33" t="s">
        <v>293</v>
      </c>
      <c r="D155" s="30">
        <v>0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30">
        <v>0</v>
      </c>
      <c r="L155" s="30" t="s">
        <v>44</v>
      </c>
    </row>
    <row r="156" spans="1:12" x14ac:dyDescent="0.25">
      <c r="A156" s="27" t="s">
        <v>198</v>
      </c>
      <c r="B156" s="37" t="s">
        <v>294</v>
      </c>
      <c r="C156" s="33" t="s">
        <v>295</v>
      </c>
      <c r="D156" s="30">
        <v>0</v>
      </c>
      <c r="E156" s="30">
        <v>0</v>
      </c>
      <c r="F156" s="30">
        <v>0</v>
      </c>
      <c r="G156" s="30">
        <v>0</v>
      </c>
      <c r="H156" s="30">
        <v>0</v>
      </c>
      <c r="I156" s="30">
        <v>0</v>
      </c>
      <c r="J156" s="30">
        <v>0</v>
      </c>
      <c r="K156" s="30">
        <v>0</v>
      </c>
      <c r="L156" s="30" t="s">
        <v>44</v>
      </c>
    </row>
    <row r="157" spans="1:12" x14ac:dyDescent="0.25">
      <c r="A157" s="27" t="s">
        <v>198</v>
      </c>
      <c r="B157" s="37" t="s">
        <v>296</v>
      </c>
      <c r="C157" s="33" t="s">
        <v>297</v>
      </c>
      <c r="D157" s="30">
        <v>0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30">
        <v>0</v>
      </c>
      <c r="K157" s="30">
        <v>0</v>
      </c>
      <c r="L157" s="30" t="s">
        <v>44</v>
      </c>
    </row>
    <row r="158" spans="1:12" ht="31.5" x14ac:dyDescent="0.25">
      <c r="A158" s="27" t="s">
        <v>198</v>
      </c>
      <c r="B158" s="37" t="s">
        <v>298</v>
      </c>
      <c r="C158" s="33" t="s">
        <v>299</v>
      </c>
      <c r="D158" s="30">
        <v>0</v>
      </c>
      <c r="E158" s="30">
        <v>0</v>
      </c>
      <c r="F158" s="30">
        <v>0</v>
      </c>
      <c r="G158" s="30">
        <v>0</v>
      </c>
      <c r="H158" s="30">
        <v>0</v>
      </c>
      <c r="I158" s="30">
        <v>0</v>
      </c>
      <c r="J158" s="30">
        <v>0</v>
      </c>
      <c r="K158" s="30">
        <v>0</v>
      </c>
      <c r="L158" s="30" t="s">
        <v>44</v>
      </c>
    </row>
    <row r="159" spans="1:12" x14ac:dyDescent="0.25">
      <c r="A159" s="27" t="s">
        <v>198</v>
      </c>
      <c r="B159" s="37" t="s">
        <v>300</v>
      </c>
      <c r="C159" s="33" t="s">
        <v>301</v>
      </c>
      <c r="D159" s="30">
        <v>0</v>
      </c>
      <c r="E159" s="30">
        <v>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30">
        <v>0</v>
      </c>
      <c r="L159" s="30" t="s">
        <v>44</v>
      </c>
    </row>
    <row r="160" spans="1:12" x14ac:dyDescent="0.25">
      <c r="A160" s="27" t="s">
        <v>198</v>
      </c>
      <c r="B160" s="37" t="s">
        <v>302</v>
      </c>
      <c r="C160" s="33" t="s">
        <v>303</v>
      </c>
      <c r="D160" s="30">
        <v>0</v>
      </c>
      <c r="E160" s="30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30">
        <v>0</v>
      </c>
      <c r="L160" s="30" t="s">
        <v>44</v>
      </c>
    </row>
    <row r="161" spans="1:12" x14ac:dyDescent="0.25">
      <c r="A161" s="27" t="s">
        <v>198</v>
      </c>
      <c r="B161" s="37" t="s">
        <v>304</v>
      </c>
      <c r="C161" s="33" t="s">
        <v>305</v>
      </c>
      <c r="D161" s="30"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30">
        <v>0</v>
      </c>
      <c r="L161" s="30" t="s">
        <v>44</v>
      </c>
    </row>
    <row r="162" spans="1:12" x14ac:dyDescent="0.25">
      <c r="A162" s="27" t="s">
        <v>198</v>
      </c>
      <c r="B162" s="37" t="s">
        <v>306</v>
      </c>
      <c r="C162" s="33" t="s">
        <v>307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  <c r="K162" s="30">
        <v>0</v>
      </c>
      <c r="L162" s="30" t="s">
        <v>44</v>
      </c>
    </row>
    <row r="163" spans="1:12" x14ac:dyDescent="0.25">
      <c r="A163" s="27" t="s">
        <v>198</v>
      </c>
      <c r="B163" s="37" t="s">
        <v>308</v>
      </c>
      <c r="C163" s="33" t="s">
        <v>309</v>
      </c>
      <c r="D163" s="30">
        <v>0</v>
      </c>
      <c r="E163" s="30">
        <v>0</v>
      </c>
      <c r="F163" s="30">
        <v>0</v>
      </c>
      <c r="G163" s="30">
        <v>0</v>
      </c>
      <c r="H163" s="30">
        <v>0</v>
      </c>
      <c r="I163" s="30">
        <v>0</v>
      </c>
      <c r="J163" s="30">
        <v>0</v>
      </c>
      <c r="K163" s="30">
        <v>0</v>
      </c>
      <c r="L163" s="30" t="s">
        <v>44</v>
      </c>
    </row>
    <row r="164" spans="1:12" x14ac:dyDescent="0.25">
      <c r="A164" s="27" t="s">
        <v>198</v>
      </c>
      <c r="B164" s="37" t="s">
        <v>310</v>
      </c>
      <c r="C164" s="33" t="s">
        <v>311</v>
      </c>
      <c r="D164" s="30">
        <v>0</v>
      </c>
      <c r="E164" s="30">
        <v>0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30">
        <v>0</v>
      </c>
      <c r="L164" s="30" t="s">
        <v>44</v>
      </c>
    </row>
    <row r="165" spans="1:12" x14ac:dyDescent="0.25">
      <c r="A165" s="27" t="s">
        <v>198</v>
      </c>
      <c r="B165" s="37" t="s">
        <v>312</v>
      </c>
      <c r="C165" s="33" t="s">
        <v>313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30">
        <v>0</v>
      </c>
      <c r="J165" s="30">
        <v>0</v>
      </c>
      <c r="K165" s="30">
        <v>0</v>
      </c>
      <c r="L165" s="30" t="s">
        <v>44</v>
      </c>
    </row>
    <row r="166" spans="1:12" x14ac:dyDescent="0.25">
      <c r="A166" s="27" t="s">
        <v>198</v>
      </c>
      <c r="B166" s="37" t="s">
        <v>314</v>
      </c>
      <c r="C166" s="33" t="s">
        <v>315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30">
        <v>0</v>
      </c>
      <c r="L166" s="30" t="s">
        <v>44</v>
      </c>
    </row>
    <row r="167" spans="1:12" x14ac:dyDescent="0.25">
      <c r="A167" s="27" t="s">
        <v>198</v>
      </c>
      <c r="B167" s="37" t="s">
        <v>316</v>
      </c>
      <c r="C167" s="33" t="s">
        <v>317</v>
      </c>
      <c r="D167" s="30">
        <v>0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30">
        <v>0</v>
      </c>
      <c r="L167" s="30" t="s">
        <v>44</v>
      </c>
    </row>
    <row r="168" spans="1:12" x14ac:dyDescent="0.25">
      <c r="A168" s="27" t="s">
        <v>198</v>
      </c>
      <c r="B168" s="37" t="s">
        <v>318</v>
      </c>
      <c r="C168" s="33" t="s">
        <v>319</v>
      </c>
      <c r="D168" s="30">
        <v>0</v>
      </c>
      <c r="E168" s="30">
        <v>0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30">
        <v>0</v>
      </c>
      <c r="L168" s="30" t="s">
        <v>44</v>
      </c>
    </row>
    <row r="169" spans="1:12" x14ac:dyDescent="0.25">
      <c r="A169" s="27" t="s">
        <v>198</v>
      </c>
      <c r="B169" s="37" t="s">
        <v>320</v>
      </c>
      <c r="C169" s="33" t="s">
        <v>321</v>
      </c>
      <c r="D169" s="30">
        <v>0</v>
      </c>
      <c r="E169" s="30">
        <v>0</v>
      </c>
      <c r="F169" s="30">
        <v>0</v>
      </c>
      <c r="G169" s="30">
        <v>0</v>
      </c>
      <c r="H169" s="30">
        <v>0</v>
      </c>
      <c r="I169" s="30">
        <v>0</v>
      </c>
      <c r="J169" s="30">
        <v>0</v>
      </c>
      <c r="K169" s="30">
        <v>0</v>
      </c>
      <c r="L169" s="30" t="s">
        <v>44</v>
      </c>
    </row>
    <row r="170" spans="1:12" x14ac:dyDescent="0.25">
      <c r="A170" s="27" t="s">
        <v>198</v>
      </c>
      <c r="B170" s="37" t="s">
        <v>322</v>
      </c>
      <c r="C170" s="33" t="s">
        <v>323</v>
      </c>
      <c r="D170" s="30">
        <v>0</v>
      </c>
      <c r="E170" s="30">
        <v>0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30">
        <v>0</v>
      </c>
      <c r="L170" s="30" t="s">
        <v>44</v>
      </c>
    </row>
    <row r="171" spans="1:12" x14ac:dyDescent="0.25">
      <c r="A171" s="27" t="s">
        <v>198</v>
      </c>
      <c r="B171" s="37" t="s">
        <v>324</v>
      </c>
      <c r="C171" s="33" t="s">
        <v>325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0</v>
      </c>
      <c r="J171" s="30">
        <v>0</v>
      </c>
      <c r="K171" s="30">
        <v>0</v>
      </c>
      <c r="L171" s="30" t="s">
        <v>44</v>
      </c>
    </row>
    <row r="172" spans="1:12" x14ac:dyDescent="0.25">
      <c r="A172" s="27" t="s">
        <v>198</v>
      </c>
      <c r="B172" s="37" t="s">
        <v>326</v>
      </c>
      <c r="C172" s="33" t="s">
        <v>327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  <c r="K172" s="30">
        <v>0</v>
      </c>
      <c r="L172" s="30" t="s">
        <v>44</v>
      </c>
    </row>
    <row r="173" spans="1:12" ht="31.5" x14ac:dyDescent="0.25">
      <c r="A173" s="27" t="s">
        <v>198</v>
      </c>
      <c r="B173" s="37" t="s">
        <v>328</v>
      </c>
      <c r="C173" s="33" t="s">
        <v>329</v>
      </c>
      <c r="D173" s="30">
        <v>0</v>
      </c>
      <c r="E173" s="30">
        <v>0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30">
        <v>0</v>
      </c>
      <c r="L173" s="30" t="s">
        <v>44</v>
      </c>
    </row>
    <row r="174" spans="1:12" ht="31.5" x14ac:dyDescent="0.25">
      <c r="A174" s="27" t="s">
        <v>198</v>
      </c>
      <c r="B174" s="37" t="s">
        <v>330</v>
      </c>
      <c r="C174" s="33" t="s">
        <v>331</v>
      </c>
      <c r="D174" s="30"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30">
        <v>0</v>
      </c>
      <c r="L174" s="30" t="s">
        <v>44</v>
      </c>
    </row>
    <row r="175" spans="1:12" x14ac:dyDescent="0.25">
      <c r="A175" s="27" t="s">
        <v>198</v>
      </c>
      <c r="B175" s="37" t="s">
        <v>332</v>
      </c>
      <c r="C175" s="33" t="s">
        <v>333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30">
        <v>0</v>
      </c>
      <c r="L175" s="30" t="s">
        <v>44</v>
      </c>
    </row>
    <row r="176" spans="1:12" x14ac:dyDescent="0.25">
      <c r="A176" s="27" t="s">
        <v>198</v>
      </c>
      <c r="B176" s="37" t="s">
        <v>334</v>
      </c>
      <c r="C176" s="33" t="s">
        <v>335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0">
        <v>0</v>
      </c>
      <c r="L176" s="30" t="s">
        <v>44</v>
      </c>
    </row>
    <row r="177" spans="1:12" x14ac:dyDescent="0.25">
      <c r="A177" s="27" t="s">
        <v>198</v>
      </c>
      <c r="B177" s="37" t="s">
        <v>336</v>
      </c>
      <c r="C177" s="33" t="s">
        <v>337</v>
      </c>
      <c r="D177" s="30">
        <v>0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0">
        <v>0</v>
      </c>
      <c r="L177" s="30" t="s">
        <v>44</v>
      </c>
    </row>
    <row r="178" spans="1:12" x14ac:dyDescent="0.25">
      <c r="A178" s="27" t="s">
        <v>198</v>
      </c>
      <c r="B178" s="37" t="s">
        <v>338</v>
      </c>
      <c r="C178" s="33" t="s">
        <v>339</v>
      </c>
      <c r="D178" s="30">
        <v>0</v>
      </c>
      <c r="E178" s="30">
        <v>0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30">
        <v>0</v>
      </c>
      <c r="L178" s="30" t="s">
        <v>44</v>
      </c>
    </row>
    <row r="179" spans="1:12" x14ac:dyDescent="0.25">
      <c r="A179" s="27" t="s">
        <v>198</v>
      </c>
      <c r="B179" s="37" t="s">
        <v>340</v>
      </c>
      <c r="C179" s="33" t="s">
        <v>341</v>
      </c>
      <c r="D179" s="30">
        <v>0</v>
      </c>
      <c r="E179" s="30">
        <v>0</v>
      </c>
      <c r="F179" s="30">
        <v>0</v>
      </c>
      <c r="G179" s="30">
        <v>0</v>
      </c>
      <c r="H179" s="30">
        <v>0</v>
      </c>
      <c r="I179" s="30">
        <v>0</v>
      </c>
      <c r="J179" s="30">
        <v>0</v>
      </c>
      <c r="K179" s="30">
        <v>0</v>
      </c>
      <c r="L179" s="30" t="s">
        <v>44</v>
      </c>
    </row>
    <row r="180" spans="1:12" ht="31.5" x14ac:dyDescent="0.25">
      <c r="A180" s="27" t="s">
        <v>198</v>
      </c>
      <c r="B180" s="37" t="s">
        <v>342</v>
      </c>
      <c r="C180" s="33" t="s">
        <v>343</v>
      </c>
      <c r="D180" s="30">
        <v>0</v>
      </c>
      <c r="E180" s="30">
        <v>0</v>
      </c>
      <c r="F180" s="30">
        <v>0</v>
      </c>
      <c r="G180" s="30">
        <v>0</v>
      </c>
      <c r="H180" s="30">
        <v>0</v>
      </c>
      <c r="I180" s="30">
        <v>0</v>
      </c>
      <c r="J180" s="30">
        <v>0</v>
      </c>
      <c r="K180" s="30">
        <v>0</v>
      </c>
      <c r="L180" s="30" t="s">
        <v>44</v>
      </c>
    </row>
    <row r="181" spans="1:12" x14ac:dyDescent="0.25">
      <c r="A181" s="27" t="s">
        <v>198</v>
      </c>
      <c r="B181" s="37" t="s">
        <v>344</v>
      </c>
      <c r="C181" s="33" t="s">
        <v>345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0">
        <v>0</v>
      </c>
      <c r="L181" s="30" t="s">
        <v>44</v>
      </c>
    </row>
    <row r="182" spans="1:12" ht="31.5" x14ac:dyDescent="0.25">
      <c r="A182" s="27" t="s">
        <v>198</v>
      </c>
      <c r="B182" s="37" t="s">
        <v>346</v>
      </c>
      <c r="C182" s="33" t="s">
        <v>347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 t="s">
        <v>44</v>
      </c>
    </row>
    <row r="183" spans="1:12" x14ac:dyDescent="0.25">
      <c r="A183" s="27" t="s">
        <v>198</v>
      </c>
      <c r="B183" s="37" t="s">
        <v>348</v>
      </c>
      <c r="C183" s="33" t="s">
        <v>349</v>
      </c>
      <c r="D183" s="30">
        <v>0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0</v>
      </c>
      <c r="L183" s="30" t="s">
        <v>44</v>
      </c>
    </row>
    <row r="184" spans="1:12" x14ac:dyDescent="0.25">
      <c r="A184" s="27" t="s">
        <v>198</v>
      </c>
      <c r="B184" s="37" t="s">
        <v>350</v>
      </c>
      <c r="C184" s="33" t="s">
        <v>351</v>
      </c>
      <c r="D184" s="30">
        <v>0</v>
      </c>
      <c r="E184" s="30">
        <v>0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30">
        <v>0</v>
      </c>
      <c r="L184" s="30" t="s">
        <v>44</v>
      </c>
    </row>
    <row r="185" spans="1:12" x14ac:dyDescent="0.25">
      <c r="A185" s="27" t="s">
        <v>198</v>
      </c>
      <c r="B185" s="37" t="s">
        <v>352</v>
      </c>
      <c r="C185" s="33" t="s">
        <v>353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30">
        <v>0</v>
      </c>
      <c r="L185" s="30" t="s">
        <v>44</v>
      </c>
    </row>
    <row r="186" spans="1:12" ht="31.5" x14ac:dyDescent="0.25">
      <c r="A186" s="27" t="s">
        <v>198</v>
      </c>
      <c r="B186" s="37" t="s">
        <v>354</v>
      </c>
      <c r="C186" s="33" t="s">
        <v>355</v>
      </c>
      <c r="D186" s="30">
        <v>0</v>
      </c>
      <c r="E186" s="30">
        <v>0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  <c r="K186" s="30">
        <v>0</v>
      </c>
      <c r="L186" s="30" t="s">
        <v>44</v>
      </c>
    </row>
    <row r="187" spans="1:12" ht="31.5" x14ac:dyDescent="0.25">
      <c r="A187" s="27" t="s">
        <v>198</v>
      </c>
      <c r="B187" s="37" t="s">
        <v>356</v>
      </c>
      <c r="C187" s="33" t="s">
        <v>357</v>
      </c>
      <c r="D187" s="30">
        <v>0</v>
      </c>
      <c r="E187" s="30">
        <v>0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30">
        <v>0</v>
      </c>
      <c r="L187" s="30" t="s">
        <v>44</v>
      </c>
    </row>
    <row r="188" spans="1:12" x14ac:dyDescent="0.25">
      <c r="A188" s="27" t="s">
        <v>198</v>
      </c>
      <c r="B188" s="37" t="s">
        <v>358</v>
      </c>
      <c r="C188" s="33" t="s">
        <v>359</v>
      </c>
      <c r="D188" s="30">
        <v>0</v>
      </c>
      <c r="E188" s="30">
        <v>0</v>
      </c>
      <c r="F188" s="30">
        <v>0</v>
      </c>
      <c r="G188" s="30">
        <v>0</v>
      </c>
      <c r="H188" s="30">
        <v>0</v>
      </c>
      <c r="I188" s="30">
        <v>0</v>
      </c>
      <c r="J188" s="30">
        <v>0</v>
      </c>
      <c r="K188" s="30">
        <v>0</v>
      </c>
      <c r="L188" s="30" t="s">
        <v>44</v>
      </c>
    </row>
    <row r="189" spans="1:12" x14ac:dyDescent="0.25">
      <c r="A189" s="27" t="s">
        <v>198</v>
      </c>
      <c r="B189" s="37" t="s">
        <v>360</v>
      </c>
      <c r="C189" s="33" t="s">
        <v>361</v>
      </c>
      <c r="D189" s="30">
        <v>0</v>
      </c>
      <c r="E189" s="30">
        <v>0</v>
      </c>
      <c r="F189" s="30">
        <v>0</v>
      </c>
      <c r="G189" s="30">
        <v>0</v>
      </c>
      <c r="H189" s="30">
        <v>0</v>
      </c>
      <c r="I189" s="30">
        <v>0</v>
      </c>
      <c r="J189" s="30">
        <v>0</v>
      </c>
      <c r="K189" s="30">
        <v>0</v>
      </c>
      <c r="L189" s="30" t="s">
        <v>44</v>
      </c>
    </row>
    <row r="190" spans="1:12" x14ac:dyDescent="0.25">
      <c r="A190" s="27" t="s">
        <v>198</v>
      </c>
      <c r="B190" s="37" t="s">
        <v>362</v>
      </c>
      <c r="C190" s="33" t="s">
        <v>363</v>
      </c>
      <c r="D190" s="30">
        <v>0</v>
      </c>
      <c r="E190" s="30">
        <v>0</v>
      </c>
      <c r="F190" s="30">
        <v>0</v>
      </c>
      <c r="G190" s="30">
        <v>0</v>
      </c>
      <c r="H190" s="30">
        <v>0</v>
      </c>
      <c r="I190" s="30">
        <v>0</v>
      </c>
      <c r="J190" s="30">
        <v>0</v>
      </c>
      <c r="K190" s="30">
        <v>0</v>
      </c>
      <c r="L190" s="30" t="s">
        <v>44</v>
      </c>
    </row>
    <row r="191" spans="1:12" x14ac:dyDescent="0.25">
      <c r="A191" s="27" t="s">
        <v>198</v>
      </c>
      <c r="B191" s="37" t="s">
        <v>364</v>
      </c>
      <c r="C191" s="33" t="s">
        <v>365</v>
      </c>
      <c r="D191" s="30">
        <v>0</v>
      </c>
      <c r="E191" s="30">
        <v>0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30">
        <v>0</v>
      </c>
      <c r="L191" s="30" t="s">
        <v>44</v>
      </c>
    </row>
    <row r="192" spans="1:12" ht="31.5" x14ac:dyDescent="0.25">
      <c r="A192" s="27" t="s">
        <v>198</v>
      </c>
      <c r="B192" s="37" t="s">
        <v>366</v>
      </c>
      <c r="C192" s="33" t="s">
        <v>367</v>
      </c>
      <c r="D192" s="30">
        <v>0</v>
      </c>
      <c r="E192" s="30">
        <v>0</v>
      </c>
      <c r="F192" s="30">
        <v>0</v>
      </c>
      <c r="G192" s="30">
        <v>0</v>
      </c>
      <c r="H192" s="30">
        <v>0</v>
      </c>
      <c r="I192" s="30">
        <v>0</v>
      </c>
      <c r="J192" s="30">
        <v>0</v>
      </c>
      <c r="K192" s="30">
        <v>0</v>
      </c>
      <c r="L192" s="30" t="s">
        <v>44</v>
      </c>
    </row>
    <row r="193" spans="1:12" x14ac:dyDescent="0.25">
      <c r="A193" s="27" t="s">
        <v>198</v>
      </c>
      <c r="B193" s="37" t="s">
        <v>368</v>
      </c>
      <c r="C193" s="33" t="s">
        <v>369</v>
      </c>
      <c r="D193" s="30">
        <v>0</v>
      </c>
      <c r="E193" s="30">
        <v>0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30">
        <v>0</v>
      </c>
      <c r="L193" s="30" t="s">
        <v>44</v>
      </c>
    </row>
  </sheetData>
  <autoFilter ref="A19:L193"/>
  <mergeCells count="14">
    <mergeCell ref="A4:L4"/>
    <mergeCell ref="A6:L6"/>
    <mergeCell ref="A7:L7"/>
    <mergeCell ref="A9:L9"/>
    <mergeCell ref="A12:L12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conditionalFormatting sqref="B33:B34">
    <cfRule type="duplicateValues" dxfId="6" priority="6"/>
  </conditionalFormatting>
  <conditionalFormatting sqref="B45">
    <cfRule type="duplicateValues" dxfId="5" priority="7"/>
  </conditionalFormatting>
  <conditionalFormatting sqref="B62:B65">
    <cfRule type="duplicateValues" dxfId="4" priority="8"/>
  </conditionalFormatting>
  <conditionalFormatting sqref="B90:B93">
    <cfRule type="duplicateValues" dxfId="3" priority="9"/>
  </conditionalFormatting>
  <conditionalFormatting sqref="B107">
    <cfRule type="duplicateValues" dxfId="2" priority="10"/>
  </conditionalFormatting>
  <conditionalFormatting sqref="B66">
    <cfRule type="duplicateValues" dxfId="1" priority="1"/>
  </conditionalFormatting>
  <conditionalFormatting sqref="B110:B193">
    <cfRule type="duplicateValues" dxfId="0" priority="28"/>
  </conditionalFormatting>
  <pageMargins left="0.7" right="0.7" top="0.75" bottom="0.75" header="0.3" footer="0.3"/>
  <pageSetup paperSize="9" scale="2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Ли Тамара Константиновна</cp:lastModifiedBy>
  <cp:revision>2</cp:revision>
  <dcterms:created xsi:type="dcterms:W3CDTF">2006-09-16T00:00:00Z</dcterms:created>
  <dcterms:modified xsi:type="dcterms:W3CDTF">2024-05-21T06:48:49Z</dcterms:modified>
</cp:coreProperties>
</file>