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-120" yWindow="-120" windowWidth="29040" windowHeight="17640"/>
  </bookViews>
  <sheets>
    <sheet name="8 САХА" sheetId="1" r:id="rId1"/>
  </sheets>
  <definedNames>
    <definedName name="_xlnm._FilterDatabase" localSheetId="0" hidden="1">'8 САХА'!$A$19:$L$153</definedName>
  </definedNames>
  <calcPr calcId="162913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99" i="1" l="1"/>
  <c r="D24" i="1" l="1"/>
  <c r="D22" i="1" s="1"/>
  <c r="E24" i="1"/>
  <c r="E22" i="1" s="1"/>
  <c r="D34" i="1"/>
  <c r="D29" i="1" s="1"/>
  <c r="E34" i="1"/>
  <c r="E29" i="1" s="1"/>
  <c r="D40" i="1"/>
  <c r="E40" i="1"/>
  <c r="D54" i="1"/>
  <c r="E54" i="1"/>
  <c r="D58" i="1"/>
  <c r="E58" i="1"/>
  <c r="D64" i="1"/>
  <c r="E68" i="1"/>
  <c r="E64" i="1" s="1"/>
  <c r="D71" i="1"/>
  <c r="E71" i="1"/>
  <c r="D99" i="1"/>
  <c r="D98" i="1" s="1"/>
  <c r="E99" i="1"/>
  <c r="E98" i="1" s="1"/>
  <c r="D102" i="1"/>
  <c r="E102" i="1"/>
  <c r="D109" i="1"/>
  <c r="E109" i="1"/>
  <c r="D113" i="1"/>
  <c r="E113" i="1"/>
  <c r="D63" i="1" l="1"/>
  <c r="E105" i="1"/>
  <c r="E63" i="1"/>
  <c r="E39" i="1"/>
  <c r="D105" i="1"/>
  <c r="D39" i="1"/>
  <c r="E21" i="1"/>
  <c r="D21" i="1"/>
  <c r="D20" i="1" l="1"/>
  <c r="E20" i="1"/>
  <c r="K102" i="1"/>
  <c r="J102" i="1"/>
  <c r="I102" i="1"/>
  <c r="H102" i="1"/>
  <c r="G102" i="1"/>
  <c r="F102" i="1"/>
  <c r="F113" i="1" l="1"/>
  <c r="G113" i="1"/>
  <c r="H113" i="1"/>
  <c r="I113" i="1"/>
  <c r="J113" i="1"/>
  <c r="K113" i="1"/>
  <c r="F54" i="1" l="1"/>
  <c r="G54" i="1"/>
  <c r="H54" i="1"/>
  <c r="I54" i="1"/>
  <c r="J54" i="1"/>
  <c r="K54" i="1"/>
  <c r="F34" i="1"/>
  <c r="G34" i="1"/>
  <c r="H34" i="1"/>
  <c r="I34" i="1"/>
  <c r="J34" i="1"/>
  <c r="K34" i="1"/>
  <c r="K109" i="1" l="1"/>
  <c r="K105" i="1" s="1"/>
  <c r="J109" i="1"/>
  <c r="I109" i="1"/>
  <c r="H109" i="1"/>
  <c r="G109" i="1"/>
  <c r="F109" i="1"/>
  <c r="K98" i="1"/>
  <c r="J99" i="1"/>
  <c r="J98" i="1" s="1"/>
  <c r="I99" i="1"/>
  <c r="I98" i="1" s="1"/>
  <c r="H99" i="1"/>
  <c r="H98" i="1" s="1"/>
  <c r="G99" i="1"/>
  <c r="G98" i="1" s="1"/>
  <c r="F99" i="1"/>
  <c r="F98" i="1" s="1"/>
  <c r="K71" i="1"/>
  <c r="J71" i="1"/>
  <c r="I71" i="1"/>
  <c r="H71" i="1"/>
  <c r="G71" i="1"/>
  <c r="F71" i="1"/>
  <c r="K64" i="1"/>
  <c r="J64" i="1"/>
  <c r="I64" i="1"/>
  <c r="H64" i="1"/>
  <c r="G64" i="1"/>
  <c r="F64" i="1"/>
  <c r="K58" i="1"/>
  <c r="J58" i="1"/>
  <c r="I58" i="1"/>
  <c r="H58" i="1"/>
  <c r="G58" i="1"/>
  <c r="F58" i="1"/>
  <c r="K40" i="1"/>
  <c r="J40" i="1"/>
  <c r="I40" i="1"/>
  <c r="H40" i="1"/>
  <c r="G40" i="1"/>
  <c r="F40" i="1"/>
  <c r="K29" i="1"/>
  <c r="J29" i="1"/>
  <c r="I29" i="1"/>
  <c r="H29" i="1"/>
  <c r="G29" i="1"/>
  <c r="F29" i="1"/>
  <c r="K24" i="1"/>
  <c r="K22" i="1" s="1"/>
  <c r="J24" i="1"/>
  <c r="J22" i="1" s="1"/>
  <c r="I24" i="1"/>
  <c r="I22" i="1" s="1"/>
  <c r="H24" i="1"/>
  <c r="H22" i="1" s="1"/>
  <c r="G24" i="1"/>
  <c r="G22" i="1" s="1"/>
  <c r="F24" i="1"/>
  <c r="F22" i="1" s="1"/>
  <c r="J39" i="1" l="1"/>
  <c r="K39" i="1"/>
  <c r="H39" i="1"/>
  <c r="F21" i="1"/>
  <c r="H21" i="1"/>
  <c r="I21" i="1"/>
  <c r="J21" i="1"/>
  <c r="F39" i="1"/>
  <c r="K21" i="1"/>
  <c r="G39" i="1"/>
  <c r="H105" i="1"/>
  <c r="G105" i="1"/>
  <c r="I105" i="1"/>
  <c r="F105" i="1"/>
  <c r="J63" i="1"/>
  <c r="I63" i="1"/>
  <c r="H63" i="1"/>
  <c r="G63" i="1"/>
  <c r="F63" i="1"/>
  <c r="I39" i="1"/>
  <c r="J105" i="1"/>
  <c r="K63" i="1"/>
  <c r="G21" i="1"/>
  <c r="K20" i="1" l="1"/>
  <c r="G20" i="1"/>
  <c r="H20" i="1"/>
  <c r="F20" i="1"/>
  <c r="J20" i="1"/>
  <c r="I20" i="1"/>
</calcChain>
</file>

<file path=xl/sharedStrings.xml><?xml version="1.0" encoding="utf-8"?>
<sst xmlns="http://schemas.openxmlformats.org/spreadsheetml/2006/main" count="570" uniqueCount="294">
  <si>
    <t>Приложение  № 8</t>
  </si>
  <si>
    <t>к приказу Минэнерго России</t>
  </si>
  <si>
    <t>от «14» июня 2016 г. № 533</t>
  </si>
  <si>
    <t>Форма 8. Краткое описание инвестиционной программы. Показатели энергетической эффективности</t>
  </si>
  <si>
    <t>Инвестиционная программа акционерного общества "Дальневосточная генерирующая компания"</t>
  </si>
  <si>
    <t>полное наименование субъекта электроэнергетики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</si>
  <si>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</si>
  <si>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</si>
  <si>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</si>
  <si>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</si>
  <si>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</si>
  <si>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</si>
  <si>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Экономия условного топлива,тут</t>
  </si>
  <si>
    <t>Экономия, тыс.кВтч</t>
  </si>
  <si>
    <t>Экономия, Гкал</t>
  </si>
  <si>
    <t xml:space="preserve"> Турбоагрегат </t>
  </si>
  <si>
    <t>Энергоблок</t>
  </si>
  <si>
    <t>Котельная</t>
  </si>
  <si>
    <t>Котлоагрегат</t>
  </si>
  <si>
    <t>Собственные нужды</t>
  </si>
  <si>
    <t>Магистальные тепловые сети</t>
  </si>
  <si>
    <t>4.1.1</t>
  </si>
  <si>
    <t>4.1.2</t>
  </si>
  <si>
    <t>4.1.3</t>
  </si>
  <si>
    <t>4.1.4</t>
  </si>
  <si>
    <t>5</t>
  </si>
  <si>
    <t>Республика САХА (Якутия)</t>
  </si>
  <si>
    <t>Г</t>
  </si>
  <si>
    <t>нд</t>
  </si>
  <si>
    <t>Технологическое присоединение (подключение), всего, в том числе:</t>
  </si>
  <si>
    <t>4.1.1.1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</si>
  <si>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</si>
  <si>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Технологическое присоединение (увеличение перетока мощности) ВЛ 110 кВ Чульманской ТЭЦ - Малый Нимныр и ВЛ 100 кВ Чульманская ТЭЦ-Хатыми к шинам  ОРУ 110 кВ Чульманской ТЭЦ.</t>
  </si>
  <si>
    <t>F_505-НГ-20</t>
  </si>
  <si>
    <t>F_505-НГ-5</t>
  </si>
  <si>
    <t>4.1.1.2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</si>
  <si>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</si>
  <si>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Наименование объекта по производству электрической энергии, 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</si>
  <si>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</si>
  <si>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</si>
  <si>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</si>
  <si>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</si>
  <si>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</si>
  <si>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</si>
  <si>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</si>
  <si>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</si>
  <si>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4.1.2.1</t>
  </si>
  <si>
    <t>Реконструкция объектов по производству электрической энергии всего, в том числе:</t>
  </si>
  <si>
    <t>Реконструкция энергоблока ст №1 НГРЭС</t>
  </si>
  <si>
    <t>H_505-НГ-31</t>
  </si>
  <si>
    <t xml:space="preserve">Реконструкция котлоагрегата БКЗ 75/39 ст.№5 ЧТЭЦ </t>
  </si>
  <si>
    <t>F_505-НГ-2</t>
  </si>
  <si>
    <t>Реконструкция э/б ст. №2 НГРЭС</t>
  </si>
  <si>
    <t>H_505-НГ-32</t>
  </si>
  <si>
    <t>Реконструкция э/б ст. №3 НГРЭС</t>
  </si>
  <si>
    <t>H_505-НГ-33</t>
  </si>
  <si>
    <t>Реконструкция водогрейного котла ст. №2 КВТК-100-150 НГРЭС</t>
  </si>
  <si>
    <t>Реконструкция котлоагрегата ст. №4 БКЗ-75-39 ЧТЭЦ</t>
  </si>
  <si>
    <t>H_505-НГ-40</t>
  </si>
  <si>
    <t>Реконструкция котлоагрегата ст. №6 БКЗ-75-39 ЧТЭЦ</t>
  </si>
  <si>
    <t>H_505-НГ-41</t>
  </si>
  <si>
    <t>Реконструкция котельных всего, в том числе:</t>
  </si>
  <si>
    <t>Реконструкция энергооборудования КВТК№5 НГВК</t>
  </si>
  <si>
    <t>F_505-НГ-1-15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</si>
  <si>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</si>
  <si>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</si>
  <si>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>Реконструкция сооружений СБО (станция биологической очистки)  пос. Чульман, СП   ЧТЭЦ</t>
  </si>
  <si>
    <t>F_505-НГ-19</t>
  </si>
  <si>
    <t>Реконструкция системы оборотного водоснабжения осветленной воды ШЗО Нерюнгринской ГРЭС</t>
  </si>
  <si>
    <t>H_505-НГ-48</t>
  </si>
  <si>
    <t>Модернизация, техническое перевооружение, всего, в том числе:</t>
  </si>
  <si>
    <t>4.1.3.1</t>
  </si>
  <si>
    <t>Модернизация, техническое перевооружение объектов по производству электрической энергии всего, в том числе:</t>
  </si>
  <si>
    <t>Установка устройств АРБКЗ (автоматики разгрузки при близких коротких замыканиях) на Нерюнгринской ГРЭС</t>
  </si>
  <si>
    <t>F_505-НГ-13</t>
  </si>
  <si>
    <t>F_505-НГ-16</t>
  </si>
  <si>
    <t>4.1.3.2</t>
  </si>
  <si>
    <t>Модернизация, техническое перевооружение котельных всего, в том числе:</t>
  </si>
  <si>
    <t>4.1.3.3</t>
  </si>
  <si>
    <t>Модернизация, техническое перевооружение тепловых сетей всего, в том числе:</t>
  </si>
  <si>
    <t>4.1.3.4</t>
  </si>
  <si>
    <t>Модернизация, техническое перевооружение прочих объектов основных средств всего, в том числе:</t>
  </si>
  <si>
    <t>F_505-НГ-4</t>
  </si>
  <si>
    <t>F_505-НГ-11</t>
  </si>
  <si>
    <t>F_505-НГ-12</t>
  </si>
  <si>
    <t>Замена масляных выключателей на Нерюнгринской ГРЭС</t>
  </si>
  <si>
    <t>F_505-НГ-14</t>
  </si>
  <si>
    <t>Реконструкция вагоноопрокидывателя НГРЭС</t>
  </si>
  <si>
    <t>H_505-НГ-43</t>
  </si>
  <si>
    <t>H_505-НГ-53</t>
  </si>
  <si>
    <t>H_505-НГ-54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</si>
  <si>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</si>
  <si>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</si>
  <si>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</si>
  <si>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</si>
  <si>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</si>
  <si>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</si>
  <si>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Новое строительство тепловых сетей, всего, в том числе:</t>
  </si>
  <si>
    <t>H_505-НГ-55</t>
  </si>
  <si>
    <t>Прочее новое строительство, всего, в том числе:</t>
  </si>
  <si>
    <t>F_505-НГ-21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</si>
  <si>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</si>
  <si>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</si>
  <si>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H_505-НГ-24-24</t>
  </si>
  <si>
    <t>Покупка бульдозера Б10 ЧТЭЦ (2022 г. -1 шт.т)</t>
  </si>
  <si>
    <t>H_505-НГ-24-27</t>
  </si>
  <si>
    <t>Покупка бульдозера Т-35.01 НГРЭС   Кол-во: 2018-1шт, 2019-1шт, 2020-1шт</t>
  </si>
  <si>
    <t>H_505-НГ-24-26</t>
  </si>
  <si>
    <t>Покупка балансировочного  станка зарезонансного типа ВМ - 5000    фирмы “Диамех 2000”, СП НГРЭС   кол-во 1 шт.</t>
  </si>
  <si>
    <t>Постановление Правительства Республики Саха (Якутия)  от 03.05.2010 г. № 190 «Об установлении целевых показателей (индикаторов) энергетической эффективности в Республике Саха (Якутия)»</t>
  </si>
  <si>
    <t>4.2.1</t>
  </si>
  <si>
    <t>4.2.2</t>
  </si>
  <si>
    <t>4.3.1</t>
  </si>
  <si>
    <t>4.3.2</t>
  </si>
  <si>
    <t>Установка системы автоматического регулирования мощности энергоблоков № 1, 2, 3 Нерюнгринской ГРЭС</t>
  </si>
  <si>
    <t>Техперевооружение комплекса инженерно-технических средств физической защиты НГВК</t>
  </si>
  <si>
    <t>Техперевооружение комплекса инженерно-технических средств физической защиты НГРЭС</t>
  </si>
  <si>
    <t>Техперевооружение комплекса инженерно-технических средств физической защиты ЧТЭЦ</t>
  </si>
  <si>
    <t>H_505-НГ-49</t>
  </si>
  <si>
    <t>4</t>
  </si>
  <si>
    <t>4.1</t>
  </si>
  <si>
    <t>4.1.3.5</t>
  </si>
  <si>
    <t>4.2</t>
  </si>
  <si>
    <t>4.2.3</t>
  </si>
  <si>
    <t>4.2.4</t>
  </si>
  <si>
    <t>4.3</t>
  </si>
  <si>
    <t>4.3.3</t>
  </si>
  <si>
    <t>4.3.4</t>
  </si>
  <si>
    <t>4.4</t>
  </si>
  <si>
    <t>4.4.1</t>
  </si>
  <si>
    <t>4.4.1.1</t>
  </si>
  <si>
    <t>4.4.1.2</t>
  </si>
  <si>
    <t>4.5</t>
  </si>
  <si>
    <t>4.5.1</t>
  </si>
  <si>
    <t>4.5.2</t>
  </si>
  <si>
    <t>4.5.3</t>
  </si>
  <si>
    <t>4.5.4</t>
  </si>
  <si>
    <t>4.6</t>
  </si>
  <si>
    <t>4.7</t>
  </si>
  <si>
    <t>Расширение открытого распределительного устройства (ОРУ) 220 кВ НГРЭС на одну ячейку</t>
  </si>
  <si>
    <t xml:space="preserve">Монтаж электролизной установки НГРЭС, 1 шт. </t>
  </si>
  <si>
    <t xml:space="preserve">Монтаж азотной  установки НГРЭС, 1 шт.  </t>
  </si>
  <si>
    <t>Строительство 3-ей нитки  гидрозолоудаления НГРЭС (протяженность - 7,5 км)</t>
  </si>
  <si>
    <t>Строительство ШЗО № 2 НГРЭС (емкость - 54,5 млн. м3)</t>
  </si>
  <si>
    <t>Требования отсутствуют</t>
  </si>
  <si>
    <t>Установка  лифтов зав. №6077, г/п 1000 кг.,зав. №5363, г/п 1000 кг. в котельном отделении НГРЭС</t>
  </si>
  <si>
    <t>Установка  катионитного фильтра №3 ФИПа 1-2,6-0,6 на водоподготовительной установке химического цеха НГРЭС</t>
  </si>
  <si>
    <t>Техперевооружение павильона №1 в пос. Серебряный Бор" НГРЭС</t>
  </si>
  <si>
    <t>Модернизация СОТИАССО (система обмена технологической информацией с автоматизированной системой системного оператора)НГРЭС</t>
  </si>
  <si>
    <t xml:space="preserve">Покупка вычислительного блока (шасси) (в составе 2 медных коммутатора, 2 оптических коммутатора)   НГРЭС 1 шт. </t>
  </si>
  <si>
    <t>Покупка Вычислительнго лезвия для шасси       НГРЭС    14 шт.</t>
  </si>
  <si>
    <t>Покупка ядра коммутации   НГРЭС 1 шт.</t>
  </si>
  <si>
    <t xml:space="preserve">Покупка пограничного маршрутизатора   НГРЭС 1 шт. </t>
  </si>
  <si>
    <t>Покупка клиентского маршрутизатора        НГРЭС 10шт.</t>
  </si>
  <si>
    <t>Покупка блока бесперебойного питания с батарейным блоком  НГРЭС 2 шт.</t>
  </si>
  <si>
    <t>Покупка оборудования Wi-Fi  НГРЭС 1 шт.</t>
  </si>
  <si>
    <t>Покупка оборудования звукозаписи Sprut SR-4000  СП НГРЭС   кол-во 1 шт.</t>
  </si>
  <si>
    <t>Покупка многофункционального устройства      НГРЭС   4  шт.</t>
  </si>
  <si>
    <t>Покупка пожарной автоцистерны,  НГРЭС  1 шт.</t>
  </si>
  <si>
    <t>Покупка АГП высотой подъема 22м, на базе крана-манипулятора,  НГРЭС  1 шт.</t>
  </si>
  <si>
    <t>Покупка маневрового тепловоза  серии ТЭМ18ДМ,  НГРЭС  1 шт.</t>
  </si>
  <si>
    <t>Покупка мотопомпы SKAT МПБ-2000, СП НГРЭС   кол-во 1 шт.</t>
  </si>
  <si>
    <t>Покупка калориметра  С-2000, СП НГРЭС   кол-во 1 шт.</t>
  </si>
  <si>
    <t>Покупка фотометра  КФК-3-01, СП НГРЭС   кол-во 1 шт.</t>
  </si>
  <si>
    <t>Покупка кондиционера, СП НГРЭС   кол-во 1 шт.</t>
  </si>
  <si>
    <t>Покупка электронасосного агрегата  ЭЦВ 10-160-125, СП ЧТЭЦ   кол-во 2 шт.</t>
  </si>
  <si>
    <t>Покупка ABS, СП НГРЭС   кол-во 1 шт.</t>
  </si>
  <si>
    <t>Покупка проборазделочной машины МПЛ 150, СП НГРЭС   кол-во 2 шт.</t>
  </si>
  <si>
    <t>Покупка транспортного кейса, СП ЧТЭЦ   кол-во 1 шт.</t>
  </si>
  <si>
    <t>I_505-НГ-59</t>
  </si>
  <si>
    <t>Техперевооружение системы электрообеспечения топливоподачи  НГРГЭС</t>
  </si>
  <si>
    <t>I_505-НГ-61</t>
  </si>
  <si>
    <t>I_505-НГ-63</t>
  </si>
  <si>
    <t xml:space="preserve">Установка автомобильных весов НГРЭС, 1 шт. </t>
  </si>
  <si>
    <t>I_505-НГ-64</t>
  </si>
  <si>
    <t>I_505-НГ-65</t>
  </si>
  <si>
    <t>I_505-НГ-66</t>
  </si>
  <si>
    <t>I_505-НГ-24-42</t>
  </si>
  <si>
    <t>I_505-НГ-24-43</t>
  </si>
  <si>
    <t>I_505-НГ-24-44</t>
  </si>
  <si>
    <t>I_505-НГ-24-45</t>
  </si>
  <si>
    <t>I_505-НГ-24-46</t>
  </si>
  <si>
    <t>I_505-НГ-24-47</t>
  </si>
  <si>
    <t>I_505-НГ-24-48</t>
  </si>
  <si>
    <t>I_505-НГ-24-49</t>
  </si>
  <si>
    <t>I_505-НГ-24-50</t>
  </si>
  <si>
    <t>I_505-НГ-24-51</t>
  </si>
  <si>
    <t>I_505-НГ-24-52</t>
  </si>
  <si>
    <t>I_505-НГ-24-53</t>
  </si>
  <si>
    <t>I_505-НГ-24-54</t>
  </si>
  <si>
    <t>I_505-НГ-24-55</t>
  </si>
  <si>
    <t>I_505-НГ-24-56</t>
  </si>
  <si>
    <t>I_505-НГ-24-57</t>
  </si>
  <si>
    <t>I_505-НГ-24-58</t>
  </si>
  <si>
    <t>I_505-НГ-24-59</t>
  </si>
  <si>
    <t>I_505-НГ-24-60</t>
  </si>
  <si>
    <t>I_505-НГ-24-61</t>
  </si>
  <si>
    <t>Соответствует</t>
  </si>
  <si>
    <t>Покупка автобуса ПАЗ НГРЭС Кол-во: 2017г.-1 шт., 2018г.-1шт., 2019г.-2шт., 2020г.-1 шт, 2022г.-1шт)</t>
  </si>
  <si>
    <t>I_505-НГ-68</t>
  </si>
  <si>
    <t>I_505-НГ-69</t>
  </si>
  <si>
    <t>I_505-НГ-70</t>
  </si>
  <si>
    <t>Разработка обоснования инвестиций (ОБИН) по проекту "Строительство 5-й очереди магистральных тепловых сетей  НГРЭС – г. Нерюнгри (протяженность - 10,2 км в 2 нитки Ду 800мм)"</t>
  </si>
  <si>
    <t>I_505-НГ-23-1</t>
  </si>
  <si>
    <t>Установка автоматики ликвидации асинхронного режима (АЛАР) на Нерюнгринской ГРЭС</t>
  </si>
  <si>
    <t>I_505-НГ-71</t>
  </si>
  <si>
    <t>Установка системы мониторинга переходных режимов (СМПР) на Нерюнгринской ГРЭС</t>
  </si>
  <si>
    <t>I_505-НГ-72</t>
  </si>
  <si>
    <t>Реконструкция  котлоагрегата, турбоагрегата, генератора энергоблока ст №1 НГРЭС</t>
  </si>
  <si>
    <t>J_505-НГ-82</t>
  </si>
  <si>
    <t>Реконструкция  узлов  энергооборудования энергоблока ст №1 НГРЭС</t>
  </si>
  <si>
    <t>J_505-НГ-77</t>
  </si>
  <si>
    <t>Реконструкция горелочных устройств котлоагрегатов  НГРЭС</t>
  </si>
  <si>
    <t>J_505-НГ-74</t>
  </si>
  <si>
    <t>Реконструкция  II очереди МТС г. Нерюнгри" НГРЭС</t>
  </si>
  <si>
    <t>J_505-НГ-84</t>
  </si>
  <si>
    <t>Наращивание дамбы шлакозолоотвала №1 НГРЭС</t>
  </si>
  <si>
    <t>J_505-НГ-75</t>
  </si>
  <si>
    <t>Техперевооружение э/б ст. №2 НГРЭС</t>
  </si>
  <si>
    <t>J_505-НГ-81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</si>
  <si>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</si>
  <si>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</si>
  <si>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Модернизация  быстродействующих защит от дуговых коротких замыканий внутри шкафов КРУ 6, 10 кВ НГРЭС и Водогрейной котельной</t>
  </si>
  <si>
    <t>J_505-НГ-73</t>
  </si>
  <si>
    <t>Установка локальной системы оповещения НГРЭС</t>
  </si>
  <si>
    <t>J_505-НГ-76</t>
  </si>
  <si>
    <t>Установка системы непрерывного контроля газовых выбросов на Нерюнгринской ГРЭС</t>
  </si>
  <si>
    <t>J_505-НГ-78</t>
  </si>
  <si>
    <t>Установка дифференциальной защиты шин на Чульманской ТЭЦ</t>
  </si>
  <si>
    <t>J_505-НГ-79</t>
  </si>
  <si>
    <t>Замена масляных выключателей на Чульманской ТЭЦ</t>
  </si>
  <si>
    <t>J_505-НГ-80</t>
  </si>
  <si>
    <t>Покупка системы оперативно- розыскных мероприятий НГРЭС   кол-во 1 шт.</t>
  </si>
  <si>
    <t>J_505-НГ-24-62</t>
  </si>
  <si>
    <t xml:space="preserve"> Покупка стенда высоковольтного стационарного "СВС-100" НГРЭС   кол-во 1 шт.</t>
  </si>
  <si>
    <t>J_505-НГ-24-63</t>
  </si>
  <si>
    <t>Покупка  измерителя параметров изоляции "Вектор-2.0М"  НГРЭС    кол-во 1 шт.</t>
  </si>
  <si>
    <t>J_505-НГ-24-64</t>
  </si>
  <si>
    <t>Покупка  высоковольтного моста переменного тока "СА7100-3)  НГРЭС    кол-во 1 шт.</t>
  </si>
  <si>
    <t>J_505-НГ-24-65</t>
  </si>
  <si>
    <t>J_505-НГ-24-67</t>
  </si>
  <si>
    <t>Покупка стенда для испытания отрезных кругов НГРЭС  кол-во 1 шт.</t>
  </si>
  <si>
    <t>J_505-НГ-24-68</t>
  </si>
  <si>
    <t>Покупка рефлектомера ВОК (волокнисто-оптический кабель  НГРЭС   кол-во 1 шт.</t>
  </si>
  <si>
    <t>J_505-НГ-24-69</t>
  </si>
  <si>
    <t>J_505-НГ-24-70</t>
  </si>
  <si>
    <t>требования отсутствуют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</si>
  <si>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</si>
  <si>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</si>
  <si>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</si>
  <si>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 xml:space="preserve"> Чульманская ТЭЦ, всего, в том числе:</t>
  </si>
  <si>
    <t>Нерюнгринская ГРЭС, всего, в том числе:</t>
  </si>
  <si>
    <t>4.1.2.2</t>
  </si>
  <si>
    <t>4.4.2</t>
  </si>
  <si>
    <t>4.4.2.1</t>
  </si>
  <si>
    <t>4.4.2.2</t>
  </si>
  <si>
    <t>Инвестиционные проекты, реализация которых обуславливается схемами теплоснабжения, всего, в том числе:</t>
  </si>
  <si>
    <t>Год раскрытия информации: 2020 год</t>
  </si>
  <si>
    <t>Установка комплекта ступенчатых защит и автоматики управления выключателя для ВЛ 220 кВ «Нерюнгринская ГРЭС - НПС-18 №1" СП НГРЭС</t>
  </si>
  <si>
    <t>K_505-НГ-88</t>
  </si>
  <si>
    <t>Установкаа автоматики ограничения перегруза 1АТ, 2АТ Нерюнгринской ГРЭС с возможностью автоматического задания установок и другими алгоритмами</t>
  </si>
  <si>
    <t>K_505-НГ-90</t>
  </si>
  <si>
    <t>Оснащение трансформаторов 1Т, 2Т, 1АТ, 2АТ Нерюнгринской ГРЭС установками автоматического пожаротушения</t>
  </si>
  <si>
    <t>K_505-НГ-91</t>
  </si>
  <si>
    <t>Замена программно-технического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(АСУ ТП ТКПП и ТКГ) энергоблоков №1, №2, №3 Нерюнгринской ГРЭС.</t>
  </si>
  <si>
    <t>K_505-НГ-86</t>
  </si>
  <si>
    <t>Замена пассажирских лифтов в 2021 году: зав. №6093 (башня пересыпки), зав. №75мо (пиковая котельная); в 2022 году: зав. №72565 (дробкорпус), зав. №742 (ИБК), зав. №743 (ИБК) СП НГРЭС</t>
  </si>
  <si>
    <t>K_505-НГ-87</t>
  </si>
  <si>
    <t>K_505-НГ-93</t>
  </si>
  <si>
    <t>Покупка мини-погрузчика, ЧТЭЦ 1 шт</t>
  </si>
  <si>
    <t>K_505-НГ-24-72</t>
  </si>
  <si>
    <t>Покупка стенда для проверки лестниц, 1 шт. НГРЭС</t>
  </si>
  <si>
    <t>K_505-НГ-24-73</t>
  </si>
  <si>
    <t>Покупка расходомера-счётчика Днепр-7, 2 шт. НГРЭС</t>
  </si>
  <si>
    <t>K_505-НГ-24-74</t>
  </si>
  <si>
    <t>Покупка ультразвукового дефектоскопа, 1 шт. НГРЭС</t>
  </si>
  <si>
    <t>K_505-НГ-24-75</t>
  </si>
  <si>
    <t>Покупка шкафа вытяжного для муфельных печей, 1 шт. ЧТЭЦ</t>
  </si>
  <si>
    <t>K_505-НГ-24-76</t>
  </si>
  <si>
    <t>Покупка оборудования радиофикации подъездных путей НГРЭС</t>
  </si>
  <si>
    <t>K_505-НГ-24-71</t>
  </si>
  <si>
    <t>не соответствует</t>
  </si>
  <si>
    <t>Замена автотрансформаторов 1АТ, 2АТ на Нерюнгринской ГРЭС, 2 шт.</t>
  </si>
  <si>
    <t>Разработка обоснования инвестиций (ОБИН) по проекту "Техническое перевооружение системы выдачи тепловой мощности Чульманской ТЭЦ"</t>
  </si>
  <si>
    <t>Покупка проборазделочной машины МПЛ-300, НГРЭС 1 шт.</t>
  </si>
  <si>
    <t>K_505-НГ-100</t>
  </si>
  <si>
    <t>K_505-НГ-95</t>
  </si>
  <si>
    <t>Реконструкция водогрейного котла ст. №6 КВТК-100-150 НГРЭС</t>
  </si>
  <si>
    <t>H_505-НГ-37</t>
  </si>
  <si>
    <t>Реконструкция котлоагрегата ст. №1 ЦКТИ-75-39Ф ЧТЭЦ</t>
  </si>
  <si>
    <t>H_505-НГ-38</t>
  </si>
  <si>
    <t>Покупка мобильной установки регенерации турбинных и трансформаторных масел  (КСОР-1) НГРЭС, 1 шт.</t>
  </si>
  <si>
    <t>I_505-НГ-24-39</t>
  </si>
  <si>
    <t>Техперевооружение системы управления информационной безопасности, СП НГРЭС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</si>
</sst>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Helv"/>
    </font>
    <font>
      <b/>
      <sz val="12"/>
      <name val="Times New Roman CYR"/>
    </font>
    <font>
      <b/>
      <sz val="14"/>
      <name val="Times New Roman"/>
      <family val="1"/>
      <charset val="204"/>
    </font>
    <font>
      <b/>
      <sz val="12"/>
      <name val="Times New Roman Cyr"/>
      <charset val="204"/>
    </font>
    <font>
      <b/>
      <sz val="12"/>
      <name val="Times New Roman"/>
      <family val="1"/>
      <charset val="204"/>
    </font>
    <font>
      <sz val="12"/>
      <name val="Times New Roman CYR"/>
      <charset val="204"/>
    </font>
    <font>
      <b/>
      <sz val="11"/>
      <color theme="1"/>
      <name val="Calibri"/>
      <family val="2"/>
      <scheme val="minor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5" fillId="0" borderId="0"/>
    <xf numFmtId="0" fontId="2" fillId="0" borderId="0"/>
    <xf numFmtId="0" fontId="5" fillId="0" borderId="0"/>
    <xf numFmtId="0" fontId="9" fillId="0" borderId="0"/>
    <xf numFmtId="0" fontId="1" fillId="0" borderId="0"/>
    <xf numFmtId="0" fontId="9" fillId="0" borderId="0"/>
  </cellStyleXfs>
  <cellXfs count="48">
    <xf numFmtId="0" fontId="0" fillId="0" borderId="0" xfId="0"/>
    <xf numFmtId="0" fontId="3" fillId="0" borderId="0" xfId="1" applyFont="1" applyFill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6" fillId="0" borderId="0" xfId="1" applyFont="1" applyFill="1"/>
    <xf numFmtId="0" fontId="6" fillId="0" borderId="0" xfId="1" applyFont="1" applyFill="1" applyBorder="1" applyAlignment="1">
      <alignment horizontal="left" vertical="center"/>
    </xf>
    <xf numFmtId="0" fontId="7" fillId="0" borderId="0" xfId="1" applyFont="1" applyFill="1" applyBorder="1" applyAlignment="1">
      <alignment horizontal="left" vertical="center"/>
    </xf>
    <xf numFmtId="165" fontId="10" fillId="0" borderId="1" xfId="1" applyNumberFormat="1" applyFont="1" applyFill="1" applyBorder="1" applyAlignment="1" applyProtection="1">
      <alignment horizontal="center" vertical="center" wrapText="1"/>
      <protection locked="0"/>
    </xf>
    <xf numFmtId="4" fontId="11" fillId="0" borderId="1" xfId="1" applyNumberFormat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/>
    </xf>
    <xf numFmtId="49" fontId="13" fillId="0" borderId="1" xfId="4" applyNumberFormat="1" applyFont="1" applyFill="1" applyBorder="1" applyAlignment="1">
      <alignment horizontal="center" vertical="center"/>
    </xf>
    <xf numFmtId="0" fontId="13" fillId="0" borderId="1" xfId="4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 wrapText="1"/>
    </xf>
    <xf numFmtId="49" fontId="3" fillId="0" borderId="1" xfId="4" applyNumberFormat="1" applyFont="1" applyFill="1" applyBorder="1" applyAlignment="1">
      <alignment horizontal="center" vertical="center"/>
    </xf>
    <xf numFmtId="4" fontId="13" fillId="0" borderId="1" xfId="1" applyNumberFormat="1" applyFont="1" applyFill="1" applyBorder="1" applyAlignment="1">
      <alignment horizontal="center"/>
    </xf>
    <xf numFmtId="4" fontId="3" fillId="0" borderId="1" xfId="1" applyNumberFormat="1" applyFont="1" applyFill="1" applyBorder="1" applyAlignment="1">
      <alignment horizontal="center" vertical="center"/>
    </xf>
    <xf numFmtId="0" fontId="13" fillId="0" borderId="1" xfId="4" applyFont="1" applyFill="1" applyBorder="1" applyAlignment="1">
      <alignment horizontal="center" wrapText="1"/>
    </xf>
    <xf numFmtId="4" fontId="13" fillId="0" borderId="1" xfId="1" applyNumberFormat="1" applyFont="1" applyFill="1" applyBorder="1" applyAlignment="1">
      <alignment horizontal="center" vertical="center"/>
    </xf>
    <xf numFmtId="4" fontId="12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14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7" fillId="0" borderId="0" xfId="1" applyNumberFormat="1" applyFont="1" applyFill="1" applyBorder="1" applyAlignment="1">
      <alignment horizontal="left" vertical="center"/>
    </xf>
    <xf numFmtId="0" fontId="11" fillId="0" borderId="1" xfId="1" applyFont="1" applyFill="1" applyBorder="1" applyAlignment="1">
      <alignment horizontal="center" vertical="center" wrapText="1"/>
    </xf>
    <xf numFmtId="4" fontId="3" fillId="0" borderId="1" xfId="6" applyNumberFormat="1" applyFont="1" applyFill="1" applyBorder="1" applyAlignment="1" applyProtection="1">
      <alignment horizontal="center" vertical="center" wrapText="1"/>
      <protection locked="0"/>
    </xf>
    <xf numFmtId="165" fontId="3" fillId="0" borderId="1" xfId="6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Fill="1"/>
    <xf numFmtId="165" fontId="3" fillId="0" borderId="1" xfId="6" applyNumberFormat="1" applyFont="1" applyFill="1" applyBorder="1" applyAlignment="1" applyProtection="1">
      <alignment horizontal="center" vertical="center" wrapText="1"/>
      <protection locked="0"/>
    </xf>
    <xf numFmtId="49" fontId="13" fillId="0" borderId="1" xfId="4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/>
    </xf>
    <xf numFmtId="165" fontId="14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3" fillId="0" borderId="0" xfId="1" applyNumberFormat="1" applyFont="1" applyFill="1"/>
    <xf numFmtId="0" fontId="0" fillId="0" borderId="0" xfId="0" applyFont="1" applyFill="1"/>
    <xf numFmtId="0" fontId="15" fillId="0" borderId="0" xfId="0" applyFont="1" applyFill="1"/>
    <xf numFmtId="0" fontId="8" fillId="0" borderId="0" xfId="1" applyFont="1" applyFill="1" applyBorder="1" applyAlignment="1">
      <alignment horizontal="center" vertical="top" wrapText="1"/>
    </xf>
    <xf numFmtId="165" fontId="14" fillId="0" borderId="1" xfId="8" applyNumberFormat="1" applyFont="1" applyFill="1" applyBorder="1" applyAlignment="1" applyProtection="1">
      <alignment horizontal="left" vertical="center" wrapText="1"/>
      <protection locked="0"/>
    </xf>
    <xf numFmtId="0" fontId="3" fillId="0" borderId="1" xfId="1" applyFont="1" applyFill="1" applyBorder="1" applyAlignment="1">
      <alignment horizontal="center" vertical="center"/>
    </xf>
    <xf numFmtId="0" fontId="16" fillId="0" borderId="1" xfId="5" applyFont="1" applyFill="1" applyBorder="1" applyAlignment="1">
      <alignment horizontal="center" vertical="center" wrapText="1"/>
    </xf>
    <xf numFmtId="0" fontId="3" fillId="0" borderId="1" xfId="5" applyFont="1" applyFill="1" applyBorder="1" applyAlignment="1">
      <alignment horizontal="center" vertical="center"/>
    </xf>
    <xf numFmtId="49" fontId="3" fillId="0" borderId="1" xfId="5" applyNumberFormat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top" wrapText="1"/>
    </xf>
    <xf numFmtId="0" fontId="3" fillId="0" borderId="1" xfId="5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16" fillId="0" borderId="1" xfId="5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7" fillId="0" borderId="0" xfId="3" applyFont="1" applyFill="1" applyBorder="1" applyAlignment="1">
      <alignment horizontal="center" vertical="center"/>
    </xf>
    <xf numFmtId="164" fontId="7" fillId="0" borderId="0" xfId="4" applyNumberFormat="1" applyFont="1" applyFill="1" applyBorder="1" applyAlignment="1">
      <alignment horizontal="center" vertical="center"/>
    </xf>
    <xf numFmtId="0" fontId="4" fillId="0" borderId="0" xfId="4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</cellXfs>
  <cellStyles count="9">
    <cellStyle name="Обычный" xfId="0" builtinId="0"/>
    <cellStyle name="Обычный 11" xfId="1"/>
    <cellStyle name="Обычный 3" xfId="2"/>
    <cellStyle name="Обычный 4" xfId="3"/>
    <cellStyle name="Обычный 5" xfId="5"/>
    <cellStyle name="Обычный 7" xfId="4"/>
    <cellStyle name="Обычный 7 3" xfId="7"/>
    <cellStyle name="Стиль 1" xfId="6"/>
    <cellStyle name="Стиль 1 2" xfId="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3"/>
  <sheetViews>
    <sheetView tabSelected="1" view="pageBreakPreview" zoomScale="70" zoomScaleNormal="80" zoomScaleSheetLayoutView="70" workbookViewId="0">
      <pane xSplit="3" ySplit="20" topLeftCell="D21" activePane="bottomRight" state="frozen"/>
      <selection pane="topRight" activeCell="D1" sqref="D1"/>
      <selection pane="bottomLeft" activeCell="A21" sqref="A21"/>
      <selection pane="bottomRight" activeCell="B20" sqref="B20"/>
    </sheetView>
  </sheetViews>
  <sheetFormatPr defaultRowHeight="15.75" x14ac:dyDescent="0.25"/>
  <cols>
    <col min="1" max="1" width="13.7109375" style="1" customWidth="1"/>
    <col min="2" max="2" width="72.5703125" style="1" customWidth="1"/>
    <col min="3" max="3" width="22.5703125" style="1" customWidth="1"/>
    <col min="4" max="11" width="25.140625" style="1" customWidth="1"/>
    <col min="12" max="12" width="34.5703125" style="1" customWidth="1"/>
    <col min="13" max="14" width="9.140625" style="24"/>
  </cols>
  <sheetData>
    <row r="1" spans="1:12" s="24" customFormat="1" ht="1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2" t="s">
        <v>0</v>
      </c>
    </row>
    <row r="2" spans="1:12" s="24" customFormat="1" ht="15" customHeight="1" x14ac:dyDescent="0.3">
      <c r="A2" s="1"/>
      <c r="B2" s="1"/>
      <c r="C2" s="1"/>
      <c r="D2" s="29"/>
      <c r="E2" s="29"/>
      <c r="F2" s="29"/>
      <c r="G2" s="29"/>
      <c r="H2" s="29"/>
      <c r="I2" s="29"/>
      <c r="J2" s="29"/>
      <c r="K2" s="29"/>
      <c r="L2" s="3" t="s">
        <v>1</v>
      </c>
    </row>
    <row r="3" spans="1:12" s="24" customFormat="1" ht="15" customHeight="1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3" t="s">
        <v>2</v>
      </c>
    </row>
    <row r="4" spans="1:12" s="24" customFormat="1" ht="15" customHeight="1" x14ac:dyDescent="0.25">
      <c r="A4" s="43" t="s">
        <v>3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</row>
    <row r="5" spans="1:12" s="24" customFormat="1" ht="15" customHeight="1" x14ac:dyDescent="0.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spans="1:12" s="24" customFormat="1" ht="15" customHeight="1" x14ac:dyDescent="0.25">
      <c r="A6" s="44" t="s">
        <v>4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</row>
    <row r="7" spans="1:12" s="24" customFormat="1" ht="15" customHeight="1" x14ac:dyDescent="0.25">
      <c r="A7" s="45" t="s">
        <v>5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</row>
    <row r="8" spans="1:12" s="24" customFormat="1" ht="15" customHeight="1" x14ac:dyDescent="0.2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</row>
    <row r="9" spans="1:12" s="24" customFormat="1" ht="15" customHeight="1" x14ac:dyDescent="0.25">
      <c r="A9" s="46" t="s">
        <v>257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</row>
    <row r="10" spans="1:12" s="24" customFormat="1" ht="15" customHeight="1" x14ac:dyDescent="0.25">
      <c r="A10" s="6"/>
      <c r="B10" s="5"/>
      <c r="C10" s="6"/>
      <c r="D10" s="20"/>
      <c r="E10" s="20"/>
      <c r="F10" s="20"/>
      <c r="G10" s="20"/>
      <c r="H10" s="20"/>
      <c r="I10" s="20"/>
      <c r="J10" s="20"/>
      <c r="K10" s="20"/>
      <c r="L10" s="6"/>
    </row>
    <row r="11" spans="1:12" s="24" customFormat="1" ht="15" customHeight="1" x14ac:dyDescent="0.25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</row>
    <row r="12" spans="1:12" s="24" customFormat="1" ht="15" customHeight="1" x14ac:dyDescent="0.25">
      <c r="A12" s="42" t="s">
        <v>109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</row>
    <row r="13" spans="1:12" s="24" customFormat="1" ht="20.25" customHeight="1" x14ac:dyDescent="0.25">
      <c r="A13" s="38" t="s">
        <v>6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</row>
    <row r="14" spans="1:12" s="24" customFormat="1" ht="15" customHeight="1" x14ac:dyDescent="0.25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</row>
    <row r="15" spans="1:12" s="24" customFormat="1" ht="15" x14ac:dyDescent="0.25">
      <c r="A15" s="39" t="s">
        <v>7</v>
      </c>
      <c r="B15" s="39" t="s">
        <v>8</v>
      </c>
      <c r="C15" s="39" t="s">
        <v>9</v>
      </c>
      <c r="D15" s="39" t="s">
        <v>10</v>
      </c>
      <c r="E15" s="39"/>
      <c r="F15" s="39"/>
      <c r="G15" s="39"/>
      <c r="H15" s="39"/>
      <c r="I15" s="39"/>
      <c r="J15" s="39"/>
      <c r="K15" s="39"/>
      <c r="L15" s="40" t="s">
        <v>11</v>
      </c>
    </row>
    <row r="16" spans="1:12" s="24" customFormat="1" ht="15" x14ac:dyDescent="0.25">
      <c r="A16" s="39"/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40"/>
    </row>
    <row r="17" spans="1:12" s="24" customFormat="1" x14ac:dyDescent="0.25">
      <c r="A17" s="39"/>
      <c r="B17" s="39"/>
      <c r="C17" s="39"/>
      <c r="D17" s="41" t="s">
        <v>12</v>
      </c>
      <c r="E17" s="41"/>
      <c r="F17" s="41"/>
      <c r="G17" s="41"/>
      <c r="H17" s="41" t="s">
        <v>13</v>
      </c>
      <c r="I17" s="41"/>
      <c r="J17" s="39" t="s">
        <v>14</v>
      </c>
      <c r="K17" s="39"/>
      <c r="L17" s="40"/>
    </row>
    <row r="18" spans="1:12" s="24" customFormat="1" ht="31.5" x14ac:dyDescent="0.25">
      <c r="A18" s="39"/>
      <c r="B18" s="39"/>
      <c r="C18" s="39"/>
      <c r="D18" s="35" t="s">
        <v>15</v>
      </c>
      <c r="E18" s="35" t="s">
        <v>16</v>
      </c>
      <c r="F18" s="35" t="s">
        <v>17</v>
      </c>
      <c r="G18" s="35" t="s">
        <v>18</v>
      </c>
      <c r="H18" s="35" t="s">
        <v>19</v>
      </c>
      <c r="I18" s="35" t="s">
        <v>16</v>
      </c>
      <c r="J18" s="35" t="s">
        <v>17</v>
      </c>
      <c r="K18" s="35" t="s">
        <v>20</v>
      </c>
      <c r="L18" s="40"/>
    </row>
    <row r="19" spans="1:12" s="24" customFormat="1" x14ac:dyDescent="0.25">
      <c r="A19" s="36">
        <v>1</v>
      </c>
      <c r="B19" s="36">
        <v>2</v>
      </c>
      <c r="C19" s="36">
        <v>3</v>
      </c>
      <c r="D19" s="37" t="s">
        <v>21</v>
      </c>
      <c r="E19" s="37" t="s">
        <v>22</v>
      </c>
      <c r="F19" s="37" t="s">
        <v>23</v>
      </c>
      <c r="G19" s="37" t="s">
        <v>24</v>
      </c>
      <c r="H19" s="37" t="s">
        <v>110</v>
      </c>
      <c r="I19" s="37" t="s">
        <v>111</v>
      </c>
      <c r="J19" s="37" t="s">
        <v>112</v>
      </c>
      <c r="K19" s="37" t="s">
        <v>113</v>
      </c>
      <c r="L19" s="37" t="s">
        <v>25</v>
      </c>
    </row>
    <row r="20" spans="1:12" s="31" customFormat="1" ht="18.75" x14ac:dyDescent="0.25">
      <c r="A20" s="10" t="s">
        <v>119</v>
      </c>
      <c r="B20" s="11" t="s">
        <v>26</v>
      </c>
      <c r="C20" s="7" t="s">
        <v>27</v>
      </c>
      <c r="D20" s="8">
        <f t="shared" ref="D20:K20" si="0">D21+D39+D63+D98+D105+D112+D113</f>
        <v>0</v>
      </c>
      <c r="E20" s="8">
        <f t="shared" si="0"/>
        <v>18072</v>
      </c>
      <c r="F20" s="8">
        <f t="shared" si="0"/>
        <v>0</v>
      </c>
      <c r="G20" s="8">
        <f t="shared" si="0"/>
        <v>124</v>
      </c>
      <c r="H20" s="8">
        <f t="shared" si="0"/>
        <v>0</v>
      </c>
      <c r="I20" s="8">
        <f t="shared" si="0"/>
        <v>6999</v>
      </c>
      <c r="J20" s="8">
        <f t="shared" si="0"/>
        <v>0</v>
      </c>
      <c r="K20" s="8">
        <f t="shared" si="0"/>
        <v>0</v>
      </c>
      <c r="L20" s="21" t="s">
        <v>28</v>
      </c>
    </row>
    <row r="21" spans="1:12" s="31" customFormat="1" ht="31.5" x14ac:dyDescent="0.25">
      <c r="A21" s="10" t="s">
        <v>120</v>
      </c>
      <c r="B21" s="11" t="s">
        <v>29</v>
      </c>
      <c r="C21" s="9" t="s">
        <v>27</v>
      </c>
      <c r="D21" s="8">
        <f t="shared" ref="D21:K21" si="1">D22+D26+D29+D38</f>
        <v>0</v>
      </c>
      <c r="E21" s="8">
        <f t="shared" si="1"/>
        <v>0</v>
      </c>
      <c r="F21" s="8">
        <f t="shared" si="1"/>
        <v>0</v>
      </c>
      <c r="G21" s="8">
        <f t="shared" si="1"/>
        <v>0</v>
      </c>
      <c r="H21" s="8">
        <f t="shared" si="1"/>
        <v>0</v>
      </c>
      <c r="I21" s="8">
        <f t="shared" si="1"/>
        <v>0</v>
      </c>
      <c r="J21" s="8">
        <f t="shared" si="1"/>
        <v>0</v>
      </c>
      <c r="K21" s="8">
        <f t="shared" si="1"/>
        <v>0</v>
      </c>
      <c r="L21" s="8" t="s">
        <v>28</v>
      </c>
    </row>
    <row r="22" spans="1:12" s="31" customFormat="1" ht="63" x14ac:dyDescent="0.25">
      <c r="A22" s="10" t="s">
        <v>21</v>
      </c>
      <c r="B22" s="11" t="s">
        <v>31</v>
      </c>
      <c r="C22" s="9" t="s">
        <v>27</v>
      </c>
      <c r="D22" s="8">
        <f t="shared" ref="D22:K22" si="2">SUM(D23,D24)</f>
        <v>0</v>
      </c>
      <c r="E22" s="8">
        <f t="shared" si="2"/>
        <v>0</v>
      </c>
      <c r="F22" s="8">
        <f t="shared" si="2"/>
        <v>0</v>
      </c>
      <c r="G22" s="8">
        <f t="shared" si="2"/>
        <v>0</v>
      </c>
      <c r="H22" s="8">
        <f t="shared" si="2"/>
        <v>0</v>
      </c>
      <c r="I22" s="8">
        <f t="shared" si="2"/>
        <v>0</v>
      </c>
      <c r="J22" s="8">
        <f t="shared" si="2"/>
        <v>0</v>
      </c>
      <c r="K22" s="8">
        <f t="shared" si="2"/>
        <v>0</v>
      </c>
      <c r="L22" s="8" t="s">
        <v>28</v>
      </c>
    </row>
    <row r="23" spans="1:12" s="31" customFormat="1" ht="18.75" x14ac:dyDescent="0.25">
      <c r="A23" s="10" t="s">
        <v>30</v>
      </c>
      <c r="B23" s="11" t="s">
        <v>250</v>
      </c>
      <c r="C23" s="9" t="s">
        <v>27</v>
      </c>
      <c r="D23" s="8">
        <v>0</v>
      </c>
      <c r="E23" s="8">
        <v>0</v>
      </c>
      <c r="F23" s="8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 t="s">
        <v>28</v>
      </c>
    </row>
    <row r="24" spans="1:12" s="31" customFormat="1" ht="18.75" x14ac:dyDescent="0.25">
      <c r="A24" s="10" t="s">
        <v>35</v>
      </c>
      <c r="B24" s="11" t="s">
        <v>251</v>
      </c>
      <c r="C24" s="9" t="s">
        <v>27</v>
      </c>
      <c r="D24" s="8">
        <f>D25</f>
        <v>0</v>
      </c>
      <c r="E24" s="8">
        <f t="shared" ref="E24:K24" si="3">E25</f>
        <v>0</v>
      </c>
      <c r="F24" s="8">
        <f t="shared" si="3"/>
        <v>0</v>
      </c>
      <c r="G24" s="8">
        <f t="shared" si="3"/>
        <v>0</v>
      </c>
      <c r="H24" s="8">
        <f t="shared" si="3"/>
        <v>0</v>
      </c>
      <c r="I24" s="8">
        <f t="shared" si="3"/>
        <v>0</v>
      </c>
      <c r="J24" s="8">
        <f t="shared" si="3"/>
        <v>0</v>
      </c>
      <c r="K24" s="8">
        <f t="shared" si="3"/>
        <v>0</v>
      </c>
      <c r="L24" s="8" t="s">
        <v>28</v>
      </c>
    </row>
    <row r="25" spans="1:12" s="30" customFormat="1" ht="31.5" x14ac:dyDescent="0.25">
      <c r="A25" s="13" t="s">
        <v>35</v>
      </c>
      <c r="B25" s="23" t="s">
        <v>139</v>
      </c>
      <c r="C25" s="34" t="s">
        <v>34</v>
      </c>
      <c r="D25" s="12">
        <v>0</v>
      </c>
      <c r="E25" s="12">
        <v>0</v>
      </c>
      <c r="F25" s="12">
        <v>0</v>
      </c>
      <c r="G25" s="12">
        <v>0</v>
      </c>
      <c r="H25" s="12">
        <v>0</v>
      </c>
      <c r="I25" s="12">
        <v>0</v>
      </c>
      <c r="J25" s="12">
        <v>0</v>
      </c>
      <c r="K25" s="12">
        <v>0</v>
      </c>
      <c r="L25" s="12" t="s">
        <v>144</v>
      </c>
    </row>
    <row r="26" spans="1:12" s="31" customFormat="1" ht="47.25" x14ac:dyDescent="0.25">
      <c r="A26" s="10" t="s">
        <v>22</v>
      </c>
      <c r="B26" s="11" t="s">
        <v>36</v>
      </c>
      <c r="C26" s="9" t="s">
        <v>27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 t="s">
        <v>28</v>
      </c>
    </row>
    <row r="27" spans="1:12" s="31" customFormat="1" ht="31.5" x14ac:dyDescent="0.25">
      <c r="A27" s="10" t="s">
        <v>46</v>
      </c>
      <c r="B27" s="11" t="s">
        <v>37</v>
      </c>
      <c r="C27" s="9" t="s">
        <v>27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  <c r="J27" s="8">
        <v>0</v>
      </c>
      <c r="K27" s="8">
        <v>0</v>
      </c>
      <c r="L27" s="8" t="s">
        <v>28</v>
      </c>
    </row>
    <row r="28" spans="1:12" s="31" customFormat="1" ht="31.5" x14ac:dyDescent="0.25">
      <c r="A28" s="10" t="s">
        <v>252</v>
      </c>
      <c r="B28" s="11" t="s">
        <v>37</v>
      </c>
      <c r="C28" s="9" t="s">
        <v>27</v>
      </c>
      <c r="D28" s="8">
        <v>0</v>
      </c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 t="s">
        <v>28</v>
      </c>
    </row>
    <row r="29" spans="1:12" s="31" customFormat="1" ht="31.5" x14ac:dyDescent="0.25">
      <c r="A29" s="10" t="s">
        <v>23</v>
      </c>
      <c r="B29" s="11" t="s">
        <v>38</v>
      </c>
      <c r="C29" s="9" t="s">
        <v>27</v>
      </c>
      <c r="D29" s="8">
        <f>D30+D31+D32+D33+D34</f>
        <v>0</v>
      </c>
      <c r="E29" s="8">
        <f t="shared" ref="E29:K29" si="4">E30+E31+E32+E33+E34</f>
        <v>0</v>
      </c>
      <c r="F29" s="8">
        <f t="shared" si="4"/>
        <v>0</v>
      </c>
      <c r="G29" s="8">
        <f t="shared" si="4"/>
        <v>0</v>
      </c>
      <c r="H29" s="8">
        <f t="shared" si="4"/>
        <v>0</v>
      </c>
      <c r="I29" s="8">
        <f t="shared" si="4"/>
        <v>0</v>
      </c>
      <c r="J29" s="8">
        <f t="shared" si="4"/>
        <v>0</v>
      </c>
      <c r="K29" s="8">
        <f t="shared" si="4"/>
        <v>0</v>
      </c>
      <c r="L29" s="8" t="s">
        <v>28</v>
      </c>
    </row>
    <row r="30" spans="1:12" s="31" customFormat="1" ht="63" x14ac:dyDescent="0.25">
      <c r="A30" s="10" t="s">
        <v>71</v>
      </c>
      <c r="B30" s="11" t="s">
        <v>39</v>
      </c>
      <c r="C30" s="9" t="s">
        <v>27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8" t="s">
        <v>28</v>
      </c>
    </row>
    <row r="31" spans="1:12" s="31" customFormat="1" ht="63" x14ac:dyDescent="0.25">
      <c r="A31" s="10" t="s">
        <v>76</v>
      </c>
      <c r="B31" s="11" t="s">
        <v>40</v>
      </c>
      <c r="C31" s="9" t="s">
        <v>27</v>
      </c>
      <c r="D31" s="8">
        <v>0</v>
      </c>
      <c r="E31" s="8">
        <v>0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  <c r="K31" s="8">
        <v>0</v>
      </c>
      <c r="L31" s="8" t="s">
        <v>28</v>
      </c>
    </row>
    <row r="32" spans="1:12" s="31" customFormat="1" ht="47.25" x14ac:dyDescent="0.25">
      <c r="A32" s="10" t="s">
        <v>78</v>
      </c>
      <c r="B32" s="11" t="s">
        <v>41</v>
      </c>
      <c r="C32" s="9" t="s">
        <v>27</v>
      </c>
      <c r="D32" s="8">
        <v>0</v>
      </c>
      <c r="E32" s="8">
        <v>0</v>
      </c>
      <c r="F32" s="8">
        <v>0</v>
      </c>
      <c r="G32" s="8">
        <v>0</v>
      </c>
      <c r="H32" s="8">
        <v>0</v>
      </c>
      <c r="I32" s="8">
        <v>0</v>
      </c>
      <c r="J32" s="8">
        <v>0</v>
      </c>
      <c r="K32" s="8">
        <v>0</v>
      </c>
      <c r="L32" s="8" t="s">
        <v>28</v>
      </c>
    </row>
    <row r="33" spans="1:12" s="31" customFormat="1" ht="78.75" x14ac:dyDescent="0.25">
      <c r="A33" s="10" t="s">
        <v>80</v>
      </c>
      <c r="B33" s="11" t="s">
        <v>42</v>
      </c>
      <c r="C33" s="9" t="s">
        <v>27</v>
      </c>
      <c r="D33" s="8">
        <v>0</v>
      </c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8">
        <v>0</v>
      </c>
      <c r="K33" s="8">
        <v>0</v>
      </c>
      <c r="L33" s="8" t="s">
        <v>28</v>
      </c>
    </row>
    <row r="34" spans="1:12" s="31" customFormat="1" ht="63" x14ac:dyDescent="0.25">
      <c r="A34" s="10" t="s">
        <v>121</v>
      </c>
      <c r="B34" s="11" t="s">
        <v>43</v>
      </c>
      <c r="C34" s="9" t="s">
        <v>27</v>
      </c>
      <c r="D34" s="8">
        <f>SUM(D35:D37)</f>
        <v>0</v>
      </c>
      <c r="E34" s="8">
        <f t="shared" ref="E34:K34" si="5">SUM(E35:E37)</f>
        <v>0</v>
      </c>
      <c r="F34" s="8">
        <f t="shared" si="5"/>
        <v>0</v>
      </c>
      <c r="G34" s="8">
        <f t="shared" si="5"/>
        <v>0</v>
      </c>
      <c r="H34" s="8">
        <f t="shared" si="5"/>
        <v>0</v>
      </c>
      <c r="I34" s="8">
        <f t="shared" si="5"/>
        <v>0</v>
      </c>
      <c r="J34" s="8">
        <f t="shared" si="5"/>
        <v>0</v>
      </c>
      <c r="K34" s="8">
        <f t="shared" si="5"/>
        <v>0</v>
      </c>
      <c r="L34" s="8" t="s">
        <v>28</v>
      </c>
    </row>
    <row r="35" spans="1:12" s="30" customFormat="1" ht="47.25" x14ac:dyDescent="0.25">
      <c r="A35" s="13" t="s">
        <v>121</v>
      </c>
      <c r="B35" s="23" t="s">
        <v>247</v>
      </c>
      <c r="C35" s="22" t="s">
        <v>199</v>
      </c>
      <c r="D35" s="12">
        <v>0</v>
      </c>
      <c r="E35" s="12">
        <v>0</v>
      </c>
      <c r="F35" s="12">
        <v>0</v>
      </c>
      <c r="G35" s="12">
        <v>0</v>
      </c>
      <c r="H35" s="12">
        <v>0</v>
      </c>
      <c r="I35" s="12">
        <v>0</v>
      </c>
      <c r="J35" s="12">
        <v>0</v>
      </c>
      <c r="K35" s="12">
        <v>0</v>
      </c>
      <c r="L35" s="12" t="s">
        <v>144</v>
      </c>
    </row>
    <row r="36" spans="1:12" s="30" customFormat="1" ht="47.25" x14ac:dyDescent="0.25">
      <c r="A36" s="13" t="s">
        <v>121</v>
      </c>
      <c r="B36" s="23" t="s">
        <v>248</v>
      </c>
      <c r="C36" s="22" t="s">
        <v>200</v>
      </c>
      <c r="D36" s="12">
        <v>0</v>
      </c>
      <c r="E36" s="12">
        <v>0</v>
      </c>
      <c r="F36" s="12">
        <v>0</v>
      </c>
      <c r="G36" s="12">
        <v>0</v>
      </c>
      <c r="H36" s="12">
        <v>0</v>
      </c>
      <c r="I36" s="12">
        <v>0</v>
      </c>
      <c r="J36" s="12">
        <v>0</v>
      </c>
      <c r="K36" s="12">
        <v>0</v>
      </c>
      <c r="L36" s="12" t="s">
        <v>144</v>
      </c>
    </row>
    <row r="37" spans="1:12" s="30" customFormat="1" ht="63" x14ac:dyDescent="0.25">
      <c r="A37" s="13" t="s">
        <v>121</v>
      </c>
      <c r="B37" s="23" t="s">
        <v>249</v>
      </c>
      <c r="C37" s="22" t="s">
        <v>201</v>
      </c>
      <c r="D37" s="12">
        <v>0</v>
      </c>
      <c r="E37" s="12">
        <v>0</v>
      </c>
      <c r="F37" s="12">
        <v>0</v>
      </c>
      <c r="G37" s="12">
        <v>0</v>
      </c>
      <c r="H37" s="12">
        <v>0</v>
      </c>
      <c r="I37" s="12">
        <v>0</v>
      </c>
      <c r="J37" s="12">
        <v>0</v>
      </c>
      <c r="K37" s="12">
        <v>0</v>
      </c>
      <c r="L37" s="12" t="s">
        <v>144</v>
      </c>
    </row>
    <row r="38" spans="1:12" s="31" customFormat="1" ht="31.5" x14ac:dyDescent="0.25">
      <c r="A38" s="10" t="s">
        <v>24</v>
      </c>
      <c r="B38" s="11" t="s">
        <v>44</v>
      </c>
      <c r="C38" s="9" t="s">
        <v>27</v>
      </c>
      <c r="D38" s="8">
        <v>0</v>
      </c>
      <c r="E38" s="8">
        <v>0</v>
      </c>
      <c r="F38" s="8">
        <v>0</v>
      </c>
      <c r="G38" s="8">
        <v>0</v>
      </c>
      <c r="H38" s="8">
        <v>0</v>
      </c>
      <c r="I38" s="8">
        <v>0</v>
      </c>
      <c r="J38" s="8">
        <v>0</v>
      </c>
      <c r="K38" s="8">
        <v>0</v>
      </c>
      <c r="L38" s="8" t="s">
        <v>28</v>
      </c>
    </row>
    <row r="39" spans="1:12" s="31" customFormat="1" ht="47.25" x14ac:dyDescent="0.25">
      <c r="A39" s="10" t="s">
        <v>122</v>
      </c>
      <c r="B39" s="11" t="s">
        <v>45</v>
      </c>
      <c r="C39" s="9" t="s">
        <v>27</v>
      </c>
      <c r="D39" s="8">
        <f t="shared" ref="D39:K39" si="6">D40+D54+D56+D58</f>
        <v>0</v>
      </c>
      <c r="E39" s="8">
        <f t="shared" si="6"/>
        <v>12593</v>
      </c>
      <c r="F39" s="8">
        <f t="shared" si="6"/>
        <v>0</v>
      </c>
      <c r="G39" s="8">
        <f t="shared" si="6"/>
        <v>124</v>
      </c>
      <c r="H39" s="8">
        <f t="shared" si="6"/>
        <v>0</v>
      </c>
      <c r="I39" s="8">
        <f t="shared" si="6"/>
        <v>0</v>
      </c>
      <c r="J39" s="8">
        <f t="shared" si="6"/>
        <v>0</v>
      </c>
      <c r="K39" s="8">
        <f t="shared" si="6"/>
        <v>0</v>
      </c>
      <c r="L39" s="8" t="s">
        <v>28</v>
      </c>
    </row>
    <row r="40" spans="1:12" s="31" customFormat="1" ht="31.5" x14ac:dyDescent="0.25">
      <c r="A40" s="10" t="s">
        <v>110</v>
      </c>
      <c r="B40" s="11" t="s">
        <v>47</v>
      </c>
      <c r="C40" s="9" t="s">
        <v>27</v>
      </c>
      <c r="D40" s="8">
        <f t="shared" ref="D40:K40" si="7">SUM(D41:D53)</f>
        <v>0</v>
      </c>
      <c r="E40" s="8">
        <f t="shared" si="7"/>
        <v>12593</v>
      </c>
      <c r="F40" s="8">
        <f t="shared" si="7"/>
        <v>0</v>
      </c>
      <c r="G40" s="8">
        <f t="shared" si="7"/>
        <v>124</v>
      </c>
      <c r="H40" s="8">
        <f t="shared" si="7"/>
        <v>0</v>
      </c>
      <c r="I40" s="8">
        <f t="shared" si="7"/>
        <v>0</v>
      </c>
      <c r="J40" s="8">
        <f t="shared" si="7"/>
        <v>0</v>
      </c>
      <c r="K40" s="8">
        <f t="shared" si="7"/>
        <v>0</v>
      </c>
      <c r="L40" s="8" t="s">
        <v>28</v>
      </c>
    </row>
    <row r="41" spans="1:12" s="30" customFormat="1" ht="18.75" x14ac:dyDescent="0.25">
      <c r="A41" s="13" t="s">
        <v>110</v>
      </c>
      <c r="B41" s="23" t="s">
        <v>48</v>
      </c>
      <c r="C41" s="34" t="s">
        <v>49</v>
      </c>
      <c r="D41" s="12">
        <v>0</v>
      </c>
      <c r="E41" s="12">
        <v>641</v>
      </c>
      <c r="F41" s="12">
        <v>0</v>
      </c>
      <c r="G41" s="12">
        <v>0</v>
      </c>
      <c r="H41" s="12">
        <v>0</v>
      </c>
      <c r="I41" s="12">
        <v>0</v>
      </c>
      <c r="J41" s="12">
        <v>0</v>
      </c>
      <c r="K41" s="12">
        <v>0</v>
      </c>
      <c r="L41" s="12" t="s">
        <v>197</v>
      </c>
    </row>
    <row r="42" spans="1:12" s="30" customFormat="1" ht="18.75" x14ac:dyDescent="0.25">
      <c r="A42" s="13" t="s">
        <v>110</v>
      </c>
      <c r="B42" s="23" t="s">
        <v>50</v>
      </c>
      <c r="C42" s="34" t="s">
        <v>51</v>
      </c>
      <c r="D42" s="12">
        <v>0</v>
      </c>
      <c r="E42" s="12">
        <v>0</v>
      </c>
      <c r="F42" s="12">
        <v>0</v>
      </c>
      <c r="G42" s="12">
        <v>0</v>
      </c>
      <c r="H42" s="12">
        <v>0</v>
      </c>
      <c r="I42" s="12">
        <v>0</v>
      </c>
      <c r="J42" s="12">
        <v>0</v>
      </c>
      <c r="K42" s="12">
        <v>0</v>
      </c>
      <c r="L42" s="12" t="s">
        <v>144</v>
      </c>
    </row>
    <row r="43" spans="1:12" s="30" customFormat="1" ht="18.75" x14ac:dyDescent="0.25">
      <c r="A43" s="13" t="s">
        <v>110</v>
      </c>
      <c r="B43" s="23" t="s">
        <v>52</v>
      </c>
      <c r="C43" s="34" t="s">
        <v>53</v>
      </c>
      <c r="D43" s="12">
        <v>0</v>
      </c>
      <c r="E43" s="12">
        <v>1338</v>
      </c>
      <c r="F43" s="12">
        <v>0</v>
      </c>
      <c r="G43" s="12">
        <v>0</v>
      </c>
      <c r="H43" s="12">
        <v>0</v>
      </c>
      <c r="I43" s="12">
        <v>0</v>
      </c>
      <c r="J43" s="12">
        <v>0</v>
      </c>
      <c r="K43" s="12">
        <v>0</v>
      </c>
      <c r="L43" s="12" t="s">
        <v>197</v>
      </c>
    </row>
    <row r="44" spans="1:12" s="30" customFormat="1" ht="18.75" x14ac:dyDescent="0.25">
      <c r="A44" s="13" t="s">
        <v>110</v>
      </c>
      <c r="B44" s="23" t="s">
        <v>54</v>
      </c>
      <c r="C44" s="34" t="s">
        <v>55</v>
      </c>
      <c r="D44" s="12">
        <v>0</v>
      </c>
      <c r="E44" s="12">
        <v>507</v>
      </c>
      <c r="F44" s="12">
        <v>0</v>
      </c>
      <c r="G44" s="12">
        <v>0</v>
      </c>
      <c r="H44" s="12">
        <v>0</v>
      </c>
      <c r="I44" s="12">
        <v>0</v>
      </c>
      <c r="J44" s="12">
        <v>0</v>
      </c>
      <c r="K44" s="12">
        <v>0</v>
      </c>
      <c r="L44" s="12" t="s">
        <v>197</v>
      </c>
    </row>
    <row r="45" spans="1:12" s="30" customFormat="1" ht="18.75" x14ac:dyDescent="0.25">
      <c r="A45" s="13" t="s">
        <v>110</v>
      </c>
      <c r="B45" s="23" t="s">
        <v>287</v>
      </c>
      <c r="C45" s="22" t="s">
        <v>288</v>
      </c>
      <c r="D45" s="12">
        <v>0</v>
      </c>
      <c r="E45" s="12">
        <v>0</v>
      </c>
      <c r="F45" s="12">
        <v>0</v>
      </c>
      <c r="G45" s="12">
        <v>44</v>
      </c>
      <c r="H45" s="12">
        <v>0</v>
      </c>
      <c r="I45" s="12">
        <v>0</v>
      </c>
      <c r="J45" s="12">
        <v>0</v>
      </c>
      <c r="K45" s="12">
        <v>0</v>
      </c>
      <c r="L45" s="12" t="s">
        <v>197</v>
      </c>
    </row>
    <row r="46" spans="1:12" s="30" customFormat="1" ht="18.75" x14ac:dyDescent="0.25">
      <c r="A46" s="13" t="s">
        <v>110</v>
      </c>
      <c r="B46" s="23" t="s">
        <v>289</v>
      </c>
      <c r="C46" s="22" t="s">
        <v>290</v>
      </c>
      <c r="D46" s="12">
        <v>0</v>
      </c>
      <c r="E46" s="12">
        <v>0</v>
      </c>
      <c r="F46" s="12">
        <v>0</v>
      </c>
      <c r="G46" s="12">
        <v>80</v>
      </c>
      <c r="H46" s="12">
        <v>0</v>
      </c>
      <c r="I46" s="12">
        <v>0</v>
      </c>
      <c r="J46" s="12">
        <v>0</v>
      </c>
      <c r="K46" s="12">
        <v>0</v>
      </c>
      <c r="L46" s="12" t="s">
        <v>197</v>
      </c>
    </row>
    <row r="47" spans="1:12" s="30" customFormat="1" ht="18.75" x14ac:dyDescent="0.25">
      <c r="A47" s="13" t="s">
        <v>110</v>
      </c>
      <c r="B47" s="23" t="s">
        <v>56</v>
      </c>
      <c r="C47" s="22" t="s">
        <v>118</v>
      </c>
      <c r="D47" s="12">
        <v>0</v>
      </c>
      <c r="E47" s="12">
        <v>0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v>0</v>
      </c>
      <c r="L47" s="12" t="s">
        <v>144</v>
      </c>
    </row>
    <row r="48" spans="1:12" s="30" customFormat="1" ht="18.75" x14ac:dyDescent="0.25">
      <c r="A48" s="13" t="s">
        <v>110</v>
      </c>
      <c r="B48" s="23" t="s">
        <v>57</v>
      </c>
      <c r="C48" s="22" t="s">
        <v>58</v>
      </c>
      <c r="D48" s="12">
        <v>0</v>
      </c>
      <c r="E48" s="12">
        <v>0</v>
      </c>
      <c r="F48" s="12">
        <v>0</v>
      </c>
      <c r="G48" s="12">
        <v>0</v>
      </c>
      <c r="H48" s="12">
        <v>0</v>
      </c>
      <c r="I48" s="12">
        <v>0</v>
      </c>
      <c r="J48" s="12">
        <v>0</v>
      </c>
      <c r="K48" s="12">
        <v>0</v>
      </c>
      <c r="L48" s="12" t="s">
        <v>144</v>
      </c>
    </row>
    <row r="49" spans="1:12" s="30" customFormat="1" ht="18.75" x14ac:dyDescent="0.25">
      <c r="A49" s="13" t="s">
        <v>110</v>
      </c>
      <c r="B49" s="23" t="s">
        <v>59</v>
      </c>
      <c r="C49" s="22" t="s">
        <v>60</v>
      </c>
      <c r="D49" s="12">
        <v>0</v>
      </c>
      <c r="E49" s="12">
        <v>0</v>
      </c>
      <c r="F49" s="12">
        <v>0</v>
      </c>
      <c r="G49" s="12">
        <v>0</v>
      </c>
      <c r="H49" s="12">
        <v>0</v>
      </c>
      <c r="I49" s="12">
        <v>0</v>
      </c>
      <c r="J49" s="12">
        <v>0</v>
      </c>
      <c r="K49" s="12">
        <v>0</v>
      </c>
      <c r="L49" s="12" t="s">
        <v>144</v>
      </c>
    </row>
    <row r="50" spans="1:12" s="30" customFormat="1" ht="31.5" x14ac:dyDescent="0.25">
      <c r="A50" s="13" t="s">
        <v>110</v>
      </c>
      <c r="B50" s="23" t="s">
        <v>208</v>
      </c>
      <c r="C50" s="22" t="s">
        <v>209</v>
      </c>
      <c r="D50" s="12">
        <v>0</v>
      </c>
      <c r="E50" s="12">
        <v>3507</v>
      </c>
      <c r="F50" s="12">
        <v>0</v>
      </c>
      <c r="G50" s="12">
        <v>0</v>
      </c>
      <c r="H50" s="12">
        <v>0</v>
      </c>
      <c r="I50" s="12">
        <v>0</v>
      </c>
      <c r="J50" s="12">
        <v>0</v>
      </c>
      <c r="K50" s="12">
        <v>0</v>
      </c>
      <c r="L50" s="12" t="s">
        <v>281</v>
      </c>
    </row>
    <row r="51" spans="1:12" s="30" customFormat="1" ht="31.5" x14ac:dyDescent="0.25">
      <c r="A51" s="13" t="s">
        <v>110</v>
      </c>
      <c r="B51" s="23" t="s">
        <v>210</v>
      </c>
      <c r="C51" s="22" t="s">
        <v>211</v>
      </c>
      <c r="D51" s="12">
        <v>0</v>
      </c>
      <c r="E51" s="12">
        <v>6600</v>
      </c>
      <c r="F51" s="12">
        <v>0</v>
      </c>
      <c r="G51" s="12">
        <v>0</v>
      </c>
      <c r="H51" s="12">
        <v>0</v>
      </c>
      <c r="I51" s="12">
        <v>0</v>
      </c>
      <c r="J51" s="12">
        <v>0</v>
      </c>
      <c r="K51" s="12">
        <v>0</v>
      </c>
      <c r="L51" s="12" t="s">
        <v>281</v>
      </c>
    </row>
    <row r="52" spans="1:12" s="30" customFormat="1" ht="31.5" x14ac:dyDescent="0.25">
      <c r="A52" s="13" t="s">
        <v>110</v>
      </c>
      <c r="B52" s="23" t="s">
        <v>282</v>
      </c>
      <c r="C52" s="28" t="s">
        <v>285</v>
      </c>
      <c r="D52" s="12">
        <v>0</v>
      </c>
      <c r="E52" s="12">
        <v>0</v>
      </c>
      <c r="F52" s="12">
        <v>0</v>
      </c>
      <c r="G52" s="12">
        <v>0</v>
      </c>
      <c r="H52" s="12">
        <v>0</v>
      </c>
      <c r="I52" s="12">
        <v>0</v>
      </c>
      <c r="J52" s="12">
        <v>0</v>
      </c>
      <c r="K52" s="12">
        <v>0</v>
      </c>
      <c r="L52" s="12" t="s">
        <v>281</v>
      </c>
    </row>
    <row r="53" spans="1:12" s="30" customFormat="1" ht="18.75" x14ac:dyDescent="0.25">
      <c r="A53" s="13" t="s">
        <v>110</v>
      </c>
      <c r="B53" s="23" t="s">
        <v>212</v>
      </c>
      <c r="C53" s="22" t="s">
        <v>213</v>
      </c>
      <c r="D53" s="12">
        <v>0</v>
      </c>
      <c r="E53" s="12">
        <v>0</v>
      </c>
      <c r="F53" s="12">
        <v>0</v>
      </c>
      <c r="G53" s="12">
        <v>0</v>
      </c>
      <c r="H53" s="12">
        <v>0</v>
      </c>
      <c r="I53" s="12">
        <v>0</v>
      </c>
      <c r="J53" s="12">
        <v>0</v>
      </c>
      <c r="K53" s="12">
        <v>0</v>
      </c>
      <c r="L53" s="12" t="s">
        <v>144</v>
      </c>
    </row>
    <row r="54" spans="1:12" s="31" customFormat="1" ht="18.75" x14ac:dyDescent="0.25">
      <c r="A54" s="10" t="s">
        <v>111</v>
      </c>
      <c r="B54" s="11" t="s">
        <v>61</v>
      </c>
      <c r="C54" s="9" t="s">
        <v>27</v>
      </c>
      <c r="D54" s="8">
        <f t="shared" ref="D54:K54" si="8">SUM(D55:D55)</f>
        <v>0</v>
      </c>
      <c r="E54" s="8">
        <f t="shared" si="8"/>
        <v>0</v>
      </c>
      <c r="F54" s="8">
        <f t="shared" si="8"/>
        <v>0</v>
      </c>
      <c r="G54" s="8">
        <f t="shared" si="8"/>
        <v>0</v>
      </c>
      <c r="H54" s="8">
        <f t="shared" si="8"/>
        <v>0</v>
      </c>
      <c r="I54" s="8">
        <f t="shared" si="8"/>
        <v>0</v>
      </c>
      <c r="J54" s="8">
        <f t="shared" si="8"/>
        <v>0</v>
      </c>
      <c r="K54" s="8">
        <f t="shared" si="8"/>
        <v>0</v>
      </c>
      <c r="L54" s="8" t="s">
        <v>28</v>
      </c>
    </row>
    <row r="55" spans="1:12" s="30" customFormat="1" ht="18.75" x14ac:dyDescent="0.25">
      <c r="A55" s="13" t="s">
        <v>111</v>
      </c>
      <c r="B55" s="23" t="s">
        <v>62</v>
      </c>
      <c r="C55" s="34" t="s">
        <v>63</v>
      </c>
      <c r="D55" s="12">
        <v>0</v>
      </c>
      <c r="E55" s="12">
        <v>0</v>
      </c>
      <c r="F55" s="12">
        <v>0</v>
      </c>
      <c r="G55" s="12">
        <v>0</v>
      </c>
      <c r="H55" s="12">
        <v>0</v>
      </c>
      <c r="I55" s="12">
        <v>0</v>
      </c>
      <c r="J55" s="12">
        <v>0</v>
      </c>
      <c r="K55" s="12">
        <v>0</v>
      </c>
      <c r="L55" s="12" t="s">
        <v>144</v>
      </c>
    </row>
    <row r="56" spans="1:12" s="31" customFormat="1" ht="18.75" x14ac:dyDescent="0.25">
      <c r="A56" s="10" t="s">
        <v>123</v>
      </c>
      <c r="B56" s="11" t="s">
        <v>64</v>
      </c>
      <c r="C56" s="9" t="s">
        <v>27</v>
      </c>
      <c r="D56" s="8">
        <v>0</v>
      </c>
      <c r="E56" s="8">
        <v>0</v>
      </c>
      <c r="F56" s="8">
        <v>0</v>
      </c>
      <c r="G56" s="8">
        <v>0</v>
      </c>
      <c r="H56" s="8">
        <v>0</v>
      </c>
      <c r="I56" s="8">
        <v>0</v>
      </c>
      <c r="J56" s="8">
        <v>0</v>
      </c>
      <c r="K56" s="8">
        <v>0</v>
      </c>
      <c r="L56" s="8" t="s">
        <v>28</v>
      </c>
    </row>
    <row r="57" spans="1:12" s="30" customFormat="1" ht="18.75" x14ac:dyDescent="0.25">
      <c r="A57" s="13" t="s">
        <v>123</v>
      </c>
      <c r="B57" s="23" t="s">
        <v>214</v>
      </c>
      <c r="C57" s="34" t="s">
        <v>215</v>
      </c>
      <c r="D57" s="12">
        <v>0</v>
      </c>
      <c r="E57" s="12">
        <v>0</v>
      </c>
      <c r="F57" s="12">
        <v>0</v>
      </c>
      <c r="G57" s="12">
        <v>0</v>
      </c>
      <c r="H57" s="12">
        <v>0</v>
      </c>
      <c r="I57" s="12">
        <v>0</v>
      </c>
      <c r="J57" s="12">
        <v>0</v>
      </c>
      <c r="K57" s="12">
        <v>0</v>
      </c>
      <c r="L57" s="12" t="s">
        <v>144</v>
      </c>
    </row>
    <row r="58" spans="1:12" s="31" customFormat="1" ht="31.5" x14ac:dyDescent="0.25">
      <c r="A58" s="10" t="s">
        <v>124</v>
      </c>
      <c r="B58" s="11" t="s">
        <v>65</v>
      </c>
      <c r="C58" s="9" t="s">
        <v>27</v>
      </c>
      <c r="D58" s="8">
        <f t="shared" ref="D58:K58" si="9">SUM(D59:D62)</f>
        <v>0</v>
      </c>
      <c r="E58" s="8">
        <f t="shared" si="9"/>
        <v>0</v>
      </c>
      <c r="F58" s="8">
        <f t="shared" si="9"/>
        <v>0</v>
      </c>
      <c r="G58" s="8">
        <f t="shared" si="9"/>
        <v>0</v>
      </c>
      <c r="H58" s="8">
        <f t="shared" si="9"/>
        <v>0</v>
      </c>
      <c r="I58" s="8">
        <f t="shared" si="9"/>
        <v>0</v>
      </c>
      <c r="J58" s="8">
        <f t="shared" si="9"/>
        <v>0</v>
      </c>
      <c r="K58" s="8">
        <f t="shared" si="9"/>
        <v>0</v>
      </c>
      <c r="L58" s="8" t="s">
        <v>28</v>
      </c>
    </row>
    <row r="59" spans="1:12" s="30" customFormat="1" ht="31.5" x14ac:dyDescent="0.25">
      <c r="A59" s="13" t="s">
        <v>124</v>
      </c>
      <c r="B59" s="23" t="s">
        <v>66</v>
      </c>
      <c r="C59" s="34" t="s">
        <v>67</v>
      </c>
      <c r="D59" s="12">
        <v>0</v>
      </c>
      <c r="E59" s="12">
        <v>0</v>
      </c>
      <c r="F59" s="12">
        <v>0</v>
      </c>
      <c r="G59" s="12">
        <v>0</v>
      </c>
      <c r="H59" s="12">
        <v>0</v>
      </c>
      <c r="I59" s="12">
        <v>0</v>
      </c>
      <c r="J59" s="12">
        <v>0</v>
      </c>
      <c r="K59" s="12">
        <v>0</v>
      </c>
      <c r="L59" s="12" t="s">
        <v>144</v>
      </c>
    </row>
    <row r="60" spans="1:12" s="30" customFormat="1" ht="18.75" x14ac:dyDescent="0.25">
      <c r="A60" s="13" t="s">
        <v>124</v>
      </c>
      <c r="B60" s="23" t="s">
        <v>87</v>
      </c>
      <c r="C60" s="34" t="s">
        <v>88</v>
      </c>
      <c r="D60" s="12">
        <v>0</v>
      </c>
      <c r="E60" s="12">
        <v>0</v>
      </c>
      <c r="F60" s="12">
        <v>0</v>
      </c>
      <c r="G60" s="12">
        <v>0</v>
      </c>
      <c r="H60" s="12">
        <v>0</v>
      </c>
      <c r="I60" s="12">
        <v>0</v>
      </c>
      <c r="J60" s="12">
        <v>0</v>
      </c>
      <c r="K60" s="12">
        <v>0</v>
      </c>
      <c r="L60" s="12" t="s">
        <v>144</v>
      </c>
    </row>
    <row r="61" spans="1:12" s="30" customFormat="1" ht="18.75" x14ac:dyDescent="0.25">
      <c r="A61" s="13" t="s">
        <v>124</v>
      </c>
      <c r="B61" s="23" t="s">
        <v>216</v>
      </c>
      <c r="C61" s="34" t="s">
        <v>217</v>
      </c>
      <c r="D61" s="12">
        <v>0</v>
      </c>
      <c r="E61" s="12">
        <v>0</v>
      </c>
      <c r="F61" s="12">
        <v>0</v>
      </c>
      <c r="G61" s="12">
        <v>0</v>
      </c>
      <c r="H61" s="12">
        <v>0</v>
      </c>
      <c r="I61" s="12">
        <v>0</v>
      </c>
      <c r="J61" s="12">
        <v>0</v>
      </c>
      <c r="K61" s="12">
        <v>0</v>
      </c>
      <c r="L61" s="12" t="s">
        <v>144</v>
      </c>
    </row>
    <row r="62" spans="1:12" s="30" customFormat="1" ht="31.5" x14ac:dyDescent="0.25">
      <c r="A62" s="13" t="s">
        <v>124</v>
      </c>
      <c r="B62" s="23" t="s">
        <v>68</v>
      </c>
      <c r="C62" s="34" t="s">
        <v>69</v>
      </c>
      <c r="D62" s="12">
        <v>0</v>
      </c>
      <c r="E62" s="12">
        <v>0</v>
      </c>
      <c r="F62" s="12">
        <v>0</v>
      </c>
      <c r="G62" s="12">
        <v>0</v>
      </c>
      <c r="H62" s="12">
        <v>0</v>
      </c>
      <c r="I62" s="12">
        <v>0</v>
      </c>
      <c r="J62" s="12">
        <v>0</v>
      </c>
      <c r="K62" s="12">
        <v>0</v>
      </c>
      <c r="L62" s="12" t="s">
        <v>144</v>
      </c>
    </row>
    <row r="63" spans="1:12" s="31" customFormat="1" ht="18.75" x14ac:dyDescent="0.25">
      <c r="A63" s="10" t="s">
        <v>125</v>
      </c>
      <c r="B63" s="11" t="s">
        <v>70</v>
      </c>
      <c r="C63" s="9" t="s">
        <v>27</v>
      </c>
      <c r="D63" s="8">
        <f t="shared" ref="D63:K63" si="10">D64+D71+D69+D70</f>
        <v>0</v>
      </c>
      <c r="E63" s="8">
        <f t="shared" si="10"/>
        <v>5479</v>
      </c>
      <c r="F63" s="8">
        <f t="shared" si="10"/>
        <v>0</v>
      </c>
      <c r="G63" s="8">
        <f t="shared" si="10"/>
        <v>0</v>
      </c>
      <c r="H63" s="8">
        <f t="shared" si="10"/>
        <v>0</v>
      </c>
      <c r="I63" s="8">
        <f t="shared" si="10"/>
        <v>6999</v>
      </c>
      <c r="J63" s="8">
        <f t="shared" si="10"/>
        <v>0</v>
      </c>
      <c r="K63" s="8">
        <f t="shared" si="10"/>
        <v>0</v>
      </c>
      <c r="L63" s="8" t="s">
        <v>28</v>
      </c>
    </row>
    <row r="64" spans="1:12" s="31" customFormat="1" ht="31.5" x14ac:dyDescent="0.25">
      <c r="A64" s="10" t="s">
        <v>112</v>
      </c>
      <c r="B64" s="11" t="s">
        <v>72</v>
      </c>
      <c r="C64" s="9" t="s">
        <v>27</v>
      </c>
      <c r="D64" s="8">
        <f t="shared" ref="D64:K64" si="11">SUM(D65:D68)</f>
        <v>0</v>
      </c>
      <c r="E64" s="8">
        <f t="shared" si="11"/>
        <v>5479</v>
      </c>
      <c r="F64" s="8">
        <f t="shared" si="11"/>
        <v>0</v>
      </c>
      <c r="G64" s="8">
        <f t="shared" si="11"/>
        <v>0</v>
      </c>
      <c r="H64" s="8">
        <f t="shared" si="11"/>
        <v>0</v>
      </c>
      <c r="I64" s="8">
        <f t="shared" si="11"/>
        <v>6999</v>
      </c>
      <c r="J64" s="8">
        <f t="shared" si="11"/>
        <v>0</v>
      </c>
      <c r="K64" s="8">
        <f t="shared" si="11"/>
        <v>0</v>
      </c>
      <c r="L64" s="8" t="s">
        <v>28</v>
      </c>
    </row>
    <row r="65" spans="1:12" s="30" customFormat="1" ht="31.5" x14ac:dyDescent="0.25">
      <c r="A65" s="13" t="s">
        <v>112</v>
      </c>
      <c r="B65" s="23" t="s">
        <v>73</v>
      </c>
      <c r="C65" s="34" t="s">
        <v>74</v>
      </c>
      <c r="D65" s="12">
        <v>0</v>
      </c>
      <c r="E65" s="12">
        <v>0</v>
      </c>
      <c r="F65" s="12">
        <v>0</v>
      </c>
      <c r="G65" s="12">
        <v>0</v>
      </c>
      <c r="H65" s="12">
        <v>0</v>
      </c>
      <c r="I65" s="12">
        <v>0</v>
      </c>
      <c r="J65" s="12">
        <v>0</v>
      </c>
      <c r="K65" s="12">
        <v>0</v>
      </c>
      <c r="L65" s="12" t="s">
        <v>144</v>
      </c>
    </row>
    <row r="66" spans="1:12" s="30" customFormat="1" ht="18.75" x14ac:dyDescent="0.25">
      <c r="A66" s="13" t="s">
        <v>112</v>
      </c>
      <c r="B66" s="23" t="s">
        <v>218</v>
      </c>
      <c r="C66" s="34" t="s">
        <v>219</v>
      </c>
      <c r="D66" s="12">
        <v>0</v>
      </c>
      <c r="E66" s="12">
        <v>2980</v>
      </c>
      <c r="F66" s="12">
        <v>0</v>
      </c>
      <c r="G66" s="12">
        <v>0</v>
      </c>
      <c r="H66" s="12">
        <v>0</v>
      </c>
      <c r="I66" s="12">
        <v>0</v>
      </c>
      <c r="J66" s="12">
        <v>0</v>
      </c>
      <c r="K66" s="12">
        <v>0</v>
      </c>
      <c r="L66" s="12" t="s">
        <v>197</v>
      </c>
    </row>
    <row r="67" spans="1:12" s="30" customFormat="1" ht="47.25" x14ac:dyDescent="0.25">
      <c r="A67" s="13" t="s">
        <v>112</v>
      </c>
      <c r="B67" s="23" t="s">
        <v>220</v>
      </c>
      <c r="C67" s="34" t="s">
        <v>221</v>
      </c>
      <c r="D67" s="12">
        <v>0</v>
      </c>
      <c r="E67" s="12">
        <v>0</v>
      </c>
      <c r="F67" s="12">
        <v>0</v>
      </c>
      <c r="G67" s="12">
        <v>0</v>
      </c>
      <c r="H67" s="12">
        <v>0</v>
      </c>
      <c r="I67" s="12">
        <v>0</v>
      </c>
      <c r="J67" s="12">
        <v>0</v>
      </c>
      <c r="K67" s="12">
        <v>0</v>
      </c>
      <c r="L67" s="12" t="s">
        <v>144</v>
      </c>
    </row>
    <row r="68" spans="1:12" s="30" customFormat="1" ht="31.5" x14ac:dyDescent="0.25">
      <c r="A68" s="13" t="s">
        <v>112</v>
      </c>
      <c r="B68" s="23" t="s">
        <v>114</v>
      </c>
      <c r="C68" s="34" t="s">
        <v>75</v>
      </c>
      <c r="D68" s="12">
        <v>0</v>
      </c>
      <c r="E68" s="12">
        <f>833*3</f>
        <v>2499</v>
      </c>
      <c r="F68" s="12">
        <v>0</v>
      </c>
      <c r="G68" s="12">
        <v>0</v>
      </c>
      <c r="H68" s="12">
        <v>0</v>
      </c>
      <c r="I68" s="12">
        <v>6999</v>
      </c>
      <c r="J68" s="12">
        <v>0</v>
      </c>
      <c r="K68" s="12">
        <v>0</v>
      </c>
      <c r="L68" s="12" t="s">
        <v>197</v>
      </c>
    </row>
    <row r="69" spans="1:12" s="31" customFormat="1" ht="31.5" x14ac:dyDescent="0.25">
      <c r="A69" s="10" t="s">
        <v>113</v>
      </c>
      <c r="B69" s="11" t="s">
        <v>77</v>
      </c>
      <c r="C69" s="9" t="s">
        <v>27</v>
      </c>
      <c r="D69" s="8">
        <v>0</v>
      </c>
      <c r="E69" s="8">
        <v>0</v>
      </c>
      <c r="F69" s="8">
        <v>0</v>
      </c>
      <c r="G69" s="8">
        <v>0</v>
      </c>
      <c r="H69" s="8">
        <v>0</v>
      </c>
      <c r="I69" s="8">
        <v>0</v>
      </c>
      <c r="J69" s="8">
        <v>0</v>
      </c>
      <c r="K69" s="8">
        <v>0</v>
      </c>
      <c r="L69" s="8" t="s">
        <v>28</v>
      </c>
    </row>
    <row r="70" spans="1:12" s="31" customFormat="1" ht="31.5" x14ac:dyDescent="0.25">
      <c r="A70" s="10" t="s">
        <v>126</v>
      </c>
      <c r="B70" s="11" t="s">
        <v>79</v>
      </c>
      <c r="C70" s="9" t="s">
        <v>27</v>
      </c>
      <c r="D70" s="8">
        <v>0</v>
      </c>
      <c r="E70" s="8">
        <v>0</v>
      </c>
      <c r="F70" s="8">
        <v>0</v>
      </c>
      <c r="G70" s="8">
        <v>0</v>
      </c>
      <c r="H70" s="8">
        <v>0</v>
      </c>
      <c r="I70" s="8">
        <v>0</v>
      </c>
      <c r="J70" s="8">
        <v>0</v>
      </c>
      <c r="K70" s="8">
        <v>0</v>
      </c>
      <c r="L70" s="8" t="s">
        <v>28</v>
      </c>
    </row>
    <row r="71" spans="1:12" s="31" customFormat="1" ht="31.5" x14ac:dyDescent="0.25">
      <c r="A71" s="10" t="s">
        <v>127</v>
      </c>
      <c r="B71" s="11" t="s">
        <v>81</v>
      </c>
      <c r="C71" s="9" t="s">
        <v>27</v>
      </c>
      <c r="D71" s="8">
        <f t="shared" ref="D71:K71" si="12">SUM(D72:D97)</f>
        <v>0</v>
      </c>
      <c r="E71" s="8">
        <f t="shared" si="12"/>
        <v>0</v>
      </c>
      <c r="F71" s="8">
        <f t="shared" si="12"/>
        <v>0</v>
      </c>
      <c r="G71" s="8">
        <f t="shared" si="12"/>
        <v>0</v>
      </c>
      <c r="H71" s="8">
        <f t="shared" si="12"/>
        <v>0</v>
      </c>
      <c r="I71" s="8">
        <f t="shared" si="12"/>
        <v>0</v>
      </c>
      <c r="J71" s="8">
        <f t="shared" si="12"/>
        <v>0</v>
      </c>
      <c r="K71" s="8">
        <f t="shared" si="12"/>
        <v>0</v>
      </c>
      <c r="L71" s="8" t="s">
        <v>28</v>
      </c>
    </row>
    <row r="72" spans="1:12" s="30" customFormat="1" ht="31.5" x14ac:dyDescent="0.25">
      <c r="A72" s="13" t="s">
        <v>127</v>
      </c>
      <c r="B72" s="23" t="s">
        <v>115</v>
      </c>
      <c r="C72" s="34" t="s">
        <v>82</v>
      </c>
      <c r="D72" s="12">
        <v>0</v>
      </c>
      <c r="E72" s="12">
        <v>0</v>
      </c>
      <c r="F72" s="12">
        <v>0</v>
      </c>
      <c r="G72" s="12">
        <v>0</v>
      </c>
      <c r="H72" s="12">
        <v>0</v>
      </c>
      <c r="I72" s="12">
        <v>0</v>
      </c>
      <c r="J72" s="12">
        <v>0</v>
      </c>
      <c r="K72" s="12">
        <v>0</v>
      </c>
      <c r="L72" s="12" t="s">
        <v>144</v>
      </c>
    </row>
    <row r="73" spans="1:12" s="30" customFormat="1" ht="31.5" x14ac:dyDescent="0.25">
      <c r="A73" s="13" t="s">
        <v>127</v>
      </c>
      <c r="B73" s="23" t="s">
        <v>116</v>
      </c>
      <c r="C73" s="34" t="s">
        <v>83</v>
      </c>
      <c r="D73" s="12">
        <v>0</v>
      </c>
      <c r="E73" s="12">
        <v>0</v>
      </c>
      <c r="F73" s="12">
        <v>0</v>
      </c>
      <c r="G73" s="12">
        <v>0</v>
      </c>
      <c r="H73" s="12">
        <v>0</v>
      </c>
      <c r="I73" s="12">
        <v>0</v>
      </c>
      <c r="J73" s="12">
        <v>0</v>
      </c>
      <c r="K73" s="12">
        <v>0</v>
      </c>
      <c r="L73" s="12" t="s">
        <v>144</v>
      </c>
    </row>
    <row r="74" spans="1:12" s="30" customFormat="1" ht="31.5" x14ac:dyDescent="0.25">
      <c r="A74" s="13" t="s">
        <v>127</v>
      </c>
      <c r="B74" s="23" t="s">
        <v>117</v>
      </c>
      <c r="C74" s="34" t="s">
        <v>84</v>
      </c>
      <c r="D74" s="12">
        <v>0</v>
      </c>
      <c r="E74" s="12">
        <v>0</v>
      </c>
      <c r="F74" s="12">
        <v>0</v>
      </c>
      <c r="G74" s="12">
        <v>0</v>
      </c>
      <c r="H74" s="12">
        <v>0</v>
      </c>
      <c r="I74" s="12">
        <v>0</v>
      </c>
      <c r="J74" s="12">
        <v>0</v>
      </c>
      <c r="K74" s="12">
        <v>0</v>
      </c>
      <c r="L74" s="12" t="s">
        <v>144</v>
      </c>
    </row>
    <row r="75" spans="1:12" s="30" customFormat="1" ht="18.75" x14ac:dyDescent="0.25">
      <c r="A75" s="13" t="s">
        <v>127</v>
      </c>
      <c r="B75" s="23" t="s">
        <v>85</v>
      </c>
      <c r="C75" s="34" t="s">
        <v>86</v>
      </c>
      <c r="D75" s="12">
        <v>0</v>
      </c>
      <c r="E75" s="12">
        <v>0</v>
      </c>
      <c r="F75" s="12">
        <v>0</v>
      </c>
      <c r="G75" s="12">
        <v>0</v>
      </c>
      <c r="H75" s="12">
        <v>0</v>
      </c>
      <c r="I75" s="12">
        <v>0</v>
      </c>
      <c r="J75" s="12">
        <v>0</v>
      </c>
      <c r="K75" s="12">
        <v>0</v>
      </c>
      <c r="L75" s="12" t="s">
        <v>144</v>
      </c>
    </row>
    <row r="76" spans="1:12" s="30" customFormat="1" ht="18.75" x14ac:dyDescent="0.25">
      <c r="A76" s="13" t="s">
        <v>127</v>
      </c>
      <c r="B76" s="23" t="s">
        <v>140</v>
      </c>
      <c r="C76" s="34" t="s">
        <v>89</v>
      </c>
      <c r="D76" s="12">
        <v>0</v>
      </c>
      <c r="E76" s="12">
        <v>0</v>
      </c>
      <c r="F76" s="12">
        <v>0</v>
      </c>
      <c r="G76" s="12">
        <v>0</v>
      </c>
      <c r="H76" s="12">
        <v>0</v>
      </c>
      <c r="I76" s="12">
        <v>0</v>
      </c>
      <c r="J76" s="12">
        <v>0</v>
      </c>
      <c r="K76" s="12">
        <v>0</v>
      </c>
      <c r="L76" s="12" t="s">
        <v>144</v>
      </c>
    </row>
    <row r="77" spans="1:12" s="30" customFormat="1" ht="18.75" x14ac:dyDescent="0.25">
      <c r="A77" s="13" t="s">
        <v>127</v>
      </c>
      <c r="B77" s="23" t="s">
        <v>141</v>
      </c>
      <c r="C77" s="34" t="s">
        <v>90</v>
      </c>
      <c r="D77" s="12">
        <v>0</v>
      </c>
      <c r="E77" s="12">
        <v>0</v>
      </c>
      <c r="F77" s="12">
        <v>0</v>
      </c>
      <c r="G77" s="12">
        <v>0</v>
      </c>
      <c r="H77" s="12">
        <v>0</v>
      </c>
      <c r="I77" s="12">
        <v>0</v>
      </c>
      <c r="J77" s="12">
        <v>0</v>
      </c>
      <c r="K77" s="12">
        <v>0</v>
      </c>
      <c r="L77" s="12" t="s">
        <v>144</v>
      </c>
    </row>
    <row r="78" spans="1:12" s="30" customFormat="1" ht="47.25" x14ac:dyDescent="0.25">
      <c r="A78" s="13" t="s">
        <v>127</v>
      </c>
      <c r="B78" s="23" t="s">
        <v>32</v>
      </c>
      <c r="C78" s="34" t="s">
        <v>33</v>
      </c>
      <c r="D78" s="12">
        <v>0</v>
      </c>
      <c r="E78" s="12">
        <v>0</v>
      </c>
      <c r="F78" s="12">
        <v>0</v>
      </c>
      <c r="G78" s="12">
        <v>0</v>
      </c>
      <c r="H78" s="12">
        <v>0</v>
      </c>
      <c r="I78" s="12">
        <v>0</v>
      </c>
      <c r="J78" s="12">
        <v>0</v>
      </c>
      <c r="K78" s="12">
        <v>0</v>
      </c>
      <c r="L78" s="12" t="s">
        <v>144</v>
      </c>
    </row>
    <row r="79" spans="1:12" s="30" customFormat="1" ht="31.5" x14ac:dyDescent="0.25">
      <c r="A79" s="13" t="s">
        <v>127</v>
      </c>
      <c r="B79" s="23" t="s">
        <v>204</v>
      </c>
      <c r="C79" s="25" t="s">
        <v>205</v>
      </c>
      <c r="D79" s="12">
        <v>0</v>
      </c>
      <c r="E79" s="12">
        <v>0</v>
      </c>
      <c r="F79" s="12">
        <v>0</v>
      </c>
      <c r="G79" s="12">
        <v>0</v>
      </c>
      <c r="H79" s="12">
        <v>0</v>
      </c>
      <c r="I79" s="12">
        <v>0</v>
      </c>
      <c r="J79" s="12">
        <v>0</v>
      </c>
      <c r="K79" s="12">
        <v>0</v>
      </c>
      <c r="L79" s="12" t="s">
        <v>144</v>
      </c>
    </row>
    <row r="80" spans="1:12" s="30" customFormat="1" ht="31.5" x14ac:dyDescent="0.25">
      <c r="A80" s="13" t="s">
        <v>127</v>
      </c>
      <c r="B80" s="23" t="s">
        <v>206</v>
      </c>
      <c r="C80" s="25" t="s">
        <v>207</v>
      </c>
      <c r="D80" s="12">
        <v>0</v>
      </c>
      <c r="E80" s="12">
        <v>0</v>
      </c>
      <c r="F80" s="12">
        <v>0</v>
      </c>
      <c r="G80" s="12">
        <v>0</v>
      </c>
      <c r="H80" s="12">
        <v>0</v>
      </c>
      <c r="I80" s="12">
        <v>0</v>
      </c>
      <c r="J80" s="12">
        <v>0</v>
      </c>
      <c r="K80" s="12">
        <v>0</v>
      </c>
      <c r="L80" s="12" t="s">
        <v>144</v>
      </c>
    </row>
    <row r="81" spans="1:12" s="30" customFormat="1" ht="47.25" x14ac:dyDescent="0.25">
      <c r="A81" s="13" t="s">
        <v>127</v>
      </c>
      <c r="B81" s="23" t="s">
        <v>222</v>
      </c>
      <c r="C81" s="25" t="s">
        <v>223</v>
      </c>
      <c r="D81" s="12">
        <v>0</v>
      </c>
      <c r="E81" s="12">
        <v>0</v>
      </c>
      <c r="F81" s="12">
        <v>0</v>
      </c>
      <c r="G81" s="12">
        <v>0</v>
      </c>
      <c r="H81" s="12">
        <v>0</v>
      </c>
      <c r="I81" s="12">
        <v>0</v>
      </c>
      <c r="J81" s="12">
        <v>0</v>
      </c>
      <c r="K81" s="12">
        <v>0</v>
      </c>
      <c r="L81" s="12" t="s">
        <v>144</v>
      </c>
    </row>
    <row r="82" spans="1:12" s="30" customFormat="1" ht="47.25" x14ac:dyDescent="0.25">
      <c r="A82" s="13" t="s">
        <v>127</v>
      </c>
      <c r="B82" s="23" t="s">
        <v>258</v>
      </c>
      <c r="C82" s="25" t="s">
        <v>259</v>
      </c>
      <c r="D82" s="12">
        <v>0</v>
      </c>
      <c r="E82" s="12">
        <v>0</v>
      </c>
      <c r="F82" s="12">
        <v>0</v>
      </c>
      <c r="G82" s="12">
        <v>0</v>
      </c>
      <c r="H82" s="12">
        <v>0</v>
      </c>
      <c r="I82" s="12">
        <v>0</v>
      </c>
      <c r="J82" s="12">
        <v>0</v>
      </c>
      <c r="K82" s="12">
        <v>0</v>
      </c>
      <c r="L82" s="12" t="s">
        <v>144</v>
      </c>
    </row>
    <row r="83" spans="1:12" s="30" customFormat="1" ht="47.25" x14ac:dyDescent="0.25">
      <c r="A83" s="13" t="s">
        <v>127</v>
      </c>
      <c r="B83" s="23" t="s">
        <v>260</v>
      </c>
      <c r="C83" s="25" t="s">
        <v>261</v>
      </c>
      <c r="D83" s="12">
        <v>0</v>
      </c>
      <c r="E83" s="12">
        <v>0</v>
      </c>
      <c r="F83" s="12">
        <v>0</v>
      </c>
      <c r="G83" s="12">
        <v>0</v>
      </c>
      <c r="H83" s="12">
        <v>0</v>
      </c>
      <c r="I83" s="12">
        <v>0</v>
      </c>
      <c r="J83" s="12">
        <v>0</v>
      </c>
      <c r="K83" s="12">
        <v>0</v>
      </c>
      <c r="L83" s="12" t="s">
        <v>144</v>
      </c>
    </row>
    <row r="84" spans="1:12" s="30" customFormat="1" ht="31.5" x14ac:dyDescent="0.25">
      <c r="A84" s="13" t="s">
        <v>127</v>
      </c>
      <c r="B84" s="23" t="s">
        <v>262</v>
      </c>
      <c r="C84" s="25" t="s">
        <v>263</v>
      </c>
      <c r="D84" s="12">
        <v>0</v>
      </c>
      <c r="E84" s="12">
        <v>0</v>
      </c>
      <c r="F84" s="12">
        <v>0</v>
      </c>
      <c r="G84" s="12">
        <v>0</v>
      </c>
      <c r="H84" s="12">
        <v>0</v>
      </c>
      <c r="I84" s="12">
        <v>0</v>
      </c>
      <c r="J84" s="12">
        <v>0</v>
      </c>
      <c r="K84" s="12">
        <v>0</v>
      </c>
      <c r="L84" s="12" t="s">
        <v>144</v>
      </c>
    </row>
    <row r="85" spans="1:12" s="30" customFormat="1" ht="78.75" x14ac:dyDescent="0.25">
      <c r="A85" s="13" t="s">
        <v>127</v>
      </c>
      <c r="B85" s="23" t="s">
        <v>264</v>
      </c>
      <c r="C85" s="25" t="s">
        <v>265</v>
      </c>
      <c r="D85" s="12">
        <v>0</v>
      </c>
      <c r="E85" s="12">
        <v>0</v>
      </c>
      <c r="F85" s="12">
        <v>0</v>
      </c>
      <c r="G85" s="12">
        <v>0</v>
      </c>
      <c r="H85" s="12">
        <v>0</v>
      </c>
      <c r="I85" s="12">
        <v>0</v>
      </c>
      <c r="J85" s="12">
        <v>0</v>
      </c>
      <c r="K85" s="12">
        <v>0</v>
      </c>
      <c r="L85" s="12" t="s">
        <v>144</v>
      </c>
    </row>
    <row r="86" spans="1:12" s="30" customFormat="1" ht="47.25" x14ac:dyDescent="0.25">
      <c r="A86" s="13" t="s">
        <v>127</v>
      </c>
      <c r="B86" s="23" t="s">
        <v>266</v>
      </c>
      <c r="C86" s="25" t="s">
        <v>267</v>
      </c>
      <c r="D86" s="12">
        <v>0</v>
      </c>
      <c r="E86" s="12">
        <v>0</v>
      </c>
      <c r="F86" s="12">
        <v>0</v>
      </c>
      <c r="G86" s="12">
        <v>0</v>
      </c>
      <c r="H86" s="12">
        <v>0</v>
      </c>
      <c r="I86" s="12">
        <v>0</v>
      </c>
      <c r="J86" s="12">
        <v>0</v>
      </c>
      <c r="K86" s="12">
        <v>0</v>
      </c>
      <c r="L86" s="12" t="s">
        <v>144</v>
      </c>
    </row>
    <row r="87" spans="1:12" s="30" customFormat="1" ht="31.5" x14ac:dyDescent="0.25">
      <c r="A87" s="13" t="s">
        <v>127</v>
      </c>
      <c r="B87" s="33" t="s">
        <v>293</v>
      </c>
      <c r="C87" s="25" t="s">
        <v>268</v>
      </c>
      <c r="D87" s="12">
        <v>0</v>
      </c>
      <c r="E87" s="12">
        <v>0</v>
      </c>
      <c r="F87" s="12">
        <v>0</v>
      </c>
      <c r="G87" s="12">
        <v>0</v>
      </c>
      <c r="H87" s="12">
        <v>0</v>
      </c>
      <c r="I87" s="12">
        <v>0</v>
      </c>
      <c r="J87" s="12">
        <v>0</v>
      </c>
      <c r="K87" s="12">
        <v>0</v>
      </c>
      <c r="L87" s="12" t="s">
        <v>144</v>
      </c>
    </row>
    <row r="88" spans="1:12" s="30" customFormat="1" ht="18.75" x14ac:dyDescent="0.25">
      <c r="A88" s="13" t="s">
        <v>127</v>
      </c>
      <c r="B88" s="23" t="s">
        <v>224</v>
      </c>
      <c r="C88" s="25" t="s">
        <v>225</v>
      </c>
      <c r="D88" s="12">
        <v>0</v>
      </c>
      <c r="E88" s="12">
        <v>0</v>
      </c>
      <c r="F88" s="12">
        <v>0</v>
      </c>
      <c r="G88" s="12">
        <v>0</v>
      </c>
      <c r="H88" s="12">
        <v>0</v>
      </c>
      <c r="I88" s="12">
        <v>0</v>
      </c>
      <c r="J88" s="12">
        <v>0</v>
      </c>
      <c r="K88" s="12">
        <v>0</v>
      </c>
      <c r="L88" s="12" t="s">
        <v>144</v>
      </c>
    </row>
    <row r="89" spans="1:12" s="30" customFormat="1" ht="31.5" x14ac:dyDescent="0.25">
      <c r="A89" s="13" t="s">
        <v>127</v>
      </c>
      <c r="B89" s="23" t="s">
        <v>226</v>
      </c>
      <c r="C89" s="25" t="s">
        <v>227</v>
      </c>
      <c r="D89" s="12">
        <v>0</v>
      </c>
      <c r="E89" s="12">
        <v>0</v>
      </c>
      <c r="F89" s="12">
        <v>0</v>
      </c>
      <c r="G89" s="12">
        <v>0</v>
      </c>
      <c r="H89" s="12">
        <v>0</v>
      </c>
      <c r="I89" s="12">
        <v>0</v>
      </c>
      <c r="J89" s="12">
        <v>0</v>
      </c>
      <c r="K89" s="12">
        <v>0</v>
      </c>
      <c r="L89" s="12" t="s">
        <v>144</v>
      </c>
    </row>
    <row r="90" spans="1:12" s="30" customFormat="1" ht="18.75" x14ac:dyDescent="0.25">
      <c r="A90" s="13" t="s">
        <v>127</v>
      </c>
      <c r="B90" s="23" t="s">
        <v>228</v>
      </c>
      <c r="C90" s="25" t="s">
        <v>229</v>
      </c>
      <c r="D90" s="12">
        <v>0</v>
      </c>
      <c r="E90" s="12">
        <v>0</v>
      </c>
      <c r="F90" s="12">
        <v>0</v>
      </c>
      <c r="G90" s="12">
        <v>0</v>
      </c>
      <c r="H90" s="12">
        <v>0</v>
      </c>
      <c r="I90" s="12">
        <v>0</v>
      </c>
      <c r="J90" s="12">
        <v>0</v>
      </c>
      <c r="K90" s="12">
        <v>0</v>
      </c>
      <c r="L90" s="12" t="s">
        <v>144</v>
      </c>
    </row>
    <row r="91" spans="1:12" s="30" customFormat="1" ht="18.75" x14ac:dyDescent="0.25">
      <c r="A91" s="13" t="s">
        <v>127</v>
      </c>
      <c r="B91" s="23" t="s">
        <v>230</v>
      </c>
      <c r="C91" s="25" t="s">
        <v>231</v>
      </c>
      <c r="D91" s="12">
        <v>0</v>
      </c>
      <c r="E91" s="12">
        <v>0</v>
      </c>
      <c r="F91" s="12">
        <v>0</v>
      </c>
      <c r="G91" s="12">
        <v>0</v>
      </c>
      <c r="H91" s="12">
        <v>0</v>
      </c>
      <c r="I91" s="12">
        <v>0</v>
      </c>
      <c r="J91" s="12">
        <v>0</v>
      </c>
      <c r="K91" s="12">
        <v>0</v>
      </c>
      <c r="L91" s="12" t="s">
        <v>144</v>
      </c>
    </row>
    <row r="92" spans="1:12" s="30" customFormat="1" ht="31.5" x14ac:dyDescent="0.25">
      <c r="A92" s="13" t="s">
        <v>127</v>
      </c>
      <c r="B92" s="23" t="s">
        <v>145</v>
      </c>
      <c r="C92" s="34" t="s">
        <v>169</v>
      </c>
      <c r="D92" s="12">
        <v>0</v>
      </c>
      <c r="E92" s="12">
        <v>0</v>
      </c>
      <c r="F92" s="12">
        <v>0</v>
      </c>
      <c r="G92" s="12">
        <v>0</v>
      </c>
      <c r="H92" s="12">
        <v>0</v>
      </c>
      <c r="I92" s="12">
        <v>0</v>
      </c>
      <c r="J92" s="12">
        <v>0</v>
      </c>
      <c r="K92" s="12">
        <v>0</v>
      </c>
      <c r="L92" s="12" t="s">
        <v>144</v>
      </c>
    </row>
    <row r="93" spans="1:12" s="30" customFormat="1" ht="31.5" x14ac:dyDescent="0.25">
      <c r="A93" s="13" t="s">
        <v>127</v>
      </c>
      <c r="B93" s="23" t="s">
        <v>170</v>
      </c>
      <c r="C93" s="34" t="s">
        <v>171</v>
      </c>
      <c r="D93" s="12">
        <v>0</v>
      </c>
      <c r="E93" s="12">
        <v>0</v>
      </c>
      <c r="F93" s="12">
        <v>0</v>
      </c>
      <c r="G93" s="12">
        <v>0</v>
      </c>
      <c r="H93" s="12">
        <v>0</v>
      </c>
      <c r="I93" s="12">
        <v>0</v>
      </c>
      <c r="J93" s="12">
        <v>0</v>
      </c>
      <c r="K93" s="12">
        <v>0</v>
      </c>
      <c r="L93" s="12" t="s">
        <v>144</v>
      </c>
    </row>
    <row r="94" spans="1:12" s="30" customFormat="1" ht="31.5" x14ac:dyDescent="0.25">
      <c r="A94" s="13" t="s">
        <v>127</v>
      </c>
      <c r="B94" s="23" t="s">
        <v>146</v>
      </c>
      <c r="C94" s="34" t="s">
        <v>172</v>
      </c>
      <c r="D94" s="12">
        <v>0</v>
      </c>
      <c r="E94" s="12">
        <v>0</v>
      </c>
      <c r="F94" s="12">
        <v>0</v>
      </c>
      <c r="G94" s="12">
        <v>0</v>
      </c>
      <c r="H94" s="12">
        <v>0</v>
      </c>
      <c r="I94" s="12">
        <v>0</v>
      </c>
      <c r="J94" s="12">
        <v>0</v>
      </c>
      <c r="K94" s="12">
        <v>0</v>
      </c>
      <c r="L94" s="12" t="s">
        <v>144</v>
      </c>
    </row>
    <row r="95" spans="1:12" s="30" customFormat="1" ht="18.75" x14ac:dyDescent="0.25">
      <c r="A95" s="13" t="s">
        <v>127</v>
      </c>
      <c r="B95" s="23" t="s">
        <v>173</v>
      </c>
      <c r="C95" s="34" t="s">
        <v>174</v>
      </c>
      <c r="D95" s="12">
        <v>0</v>
      </c>
      <c r="E95" s="12">
        <v>0</v>
      </c>
      <c r="F95" s="12">
        <v>0</v>
      </c>
      <c r="G95" s="12">
        <v>0</v>
      </c>
      <c r="H95" s="12">
        <v>0</v>
      </c>
      <c r="I95" s="12">
        <v>0</v>
      </c>
      <c r="J95" s="12">
        <v>0</v>
      </c>
      <c r="K95" s="12">
        <v>0</v>
      </c>
      <c r="L95" s="12" t="s">
        <v>144</v>
      </c>
    </row>
    <row r="96" spans="1:12" s="30" customFormat="1" ht="18.75" x14ac:dyDescent="0.25">
      <c r="A96" s="13" t="s">
        <v>127</v>
      </c>
      <c r="B96" s="23" t="s">
        <v>147</v>
      </c>
      <c r="C96" s="34" t="s">
        <v>175</v>
      </c>
      <c r="D96" s="12">
        <v>0</v>
      </c>
      <c r="E96" s="12">
        <v>0</v>
      </c>
      <c r="F96" s="12">
        <v>0</v>
      </c>
      <c r="G96" s="12">
        <v>0</v>
      </c>
      <c r="H96" s="12">
        <v>0</v>
      </c>
      <c r="I96" s="12">
        <v>0</v>
      </c>
      <c r="J96" s="12">
        <v>0</v>
      </c>
      <c r="K96" s="12">
        <v>0</v>
      </c>
      <c r="L96" s="12" t="s">
        <v>144</v>
      </c>
    </row>
    <row r="97" spans="1:12" s="30" customFormat="1" ht="47.25" x14ac:dyDescent="0.25">
      <c r="A97" s="13" t="s">
        <v>127</v>
      </c>
      <c r="B97" s="23" t="s">
        <v>148</v>
      </c>
      <c r="C97" s="34" t="s">
        <v>176</v>
      </c>
      <c r="D97" s="12">
        <v>0</v>
      </c>
      <c r="E97" s="12">
        <v>0</v>
      </c>
      <c r="F97" s="12">
        <v>0</v>
      </c>
      <c r="G97" s="12">
        <v>0</v>
      </c>
      <c r="H97" s="12">
        <v>0</v>
      </c>
      <c r="I97" s="12">
        <v>0</v>
      </c>
      <c r="J97" s="12">
        <v>0</v>
      </c>
      <c r="K97" s="12">
        <v>0</v>
      </c>
      <c r="L97" s="12" t="s">
        <v>144</v>
      </c>
    </row>
    <row r="98" spans="1:12" s="31" customFormat="1" ht="31.5" x14ac:dyDescent="0.25">
      <c r="A98" s="10" t="s">
        <v>128</v>
      </c>
      <c r="B98" s="16" t="s">
        <v>256</v>
      </c>
      <c r="C98" s="9" t="s">
        <v>27</v>
      </c>
      <c r="D98" s="8">
        <f>D99</f>
        <v>0</v>
      </c>
      <c r="E98" s="8">
        <f t="shared" ref="E98:K98" si="13">E99</f>
        <v>0</v>
      </c>
      <c r="F98" s="8">
        <f t="shared" si="13"/>
        <v>0</v>
      </c>
      <c r="G98" s="8">
        <f t="shared" si="13"/>
        <v>0</v>
      </c>
      <c r="H98" s="8">
        <f t="shared" si="13"/>
        <v>0</v>
      </c>
      <c r="I98" s="8">
        <f t="shared" si="13"/>
        <v>0</v>
      </c>
      <c r="J98" s="8">
        <f t="shared" si="13"/>
        <v>0</v>
      </c>
      <c r="K98" s="8">
        <f t="shared" si="13"/>
        <v>0</v>
      </c>
      <c r="L98" s="8" t="s">
        <v>28</v>
      </c>
    </row>
    <row r="99" spans="1:12" s="31" customFormat="1" ht="18.75" x14ac:dyDescent="0.25">
      <c r="A99" s="26" t="s">
        <v>129</v>
      </c>
      <c r="B99" s="11" t="s">
        <v>91</v>
      </c>
      <c r="C99" s="14" t="s">
        <v>27</v>
      </c>
      <c r="D99" s="8">
        <f t="shared" ref="D99:J99" si="14">D100+D101</f>
        <v>0</v>
      </c>
      <c r="E99" s="8">
        <f t="shared" si="14"/>
        <v>0</v>
      </c>
      <c r="F99" s="8">
        <f t="shared" si="14"/>
        <v>0</v>
      </c>
      <c r="G99" s="8">
        <f t="shared" si="14"/>
        <v>0</v>
      </c>
      <c r="H99" s="8">
        <f t="shared" si="14"/>
        <v>0</v>
      </c>
      <c r="I99" s="8">
        <f t="shared" si="14"/>
        <v>0</v>
      </c>
      <c r="J99" s="8">
        <f t="shared" si="14"/>
        <v>0</v>
      </c>
      <c r="K99" s="8">
        <f>K100+K101</f>
        <v>0</v>
      </c>
      <c r="L99" s="8" t="s">
        <v>28</v>
      </c>
    </row>
    <row r="100" spans="1:12" s="31" customFormat="1" ht="47.25" x14ac:dyDescent="0.25">
      <c r="A100" s="27" t="s">
        <v>130</v>
      </c>
      <c r="B100" s="11" t="s">
        <v>92</v>
      </c>
      <c r="C100" s="14" t="s">
        <v>27</v>
      </c>
      <c r="D100" s="8">
        <v>0</v>
      </c>
      <c r="E100" s="8">
        <v>0</v>
      </c>
      <c r="F100" s="8">
        <v>0</v>
      </c>
      <c r="G100" s="8">
        <v>0</v>
      </c>
      <c r="H100" s="8">
        <v>0</v>
      </c>
      <c r="I100" s="8">
        <v>0</v>
      </c>
      <c r="J100" s="8">
        <v>0</v>
      </c>
      <c r="K100" s="8">
        <v>0</v>
      </c>
      <c r="L100" s="8" t="s">
        <v>28</v>
      </c>
    </row>
    <row r="101" spans="1:12" s="31" customFormat="1" ht="31.5" x14ac:dyDescent="0.25">
      <c r="A101" s="27" t="s">
        <v>131</v>
      </c>
      <c r="B101" s="11" t="s">
        <v>93</v>
      </c>
      <c r="C101" s="14" t="s">
        <v>27</v>
      </c>
      <c r="D101" s="8">
        <v>0</v>
      </c>
      <c r="E101" s="8">
        <v>0</v>
      </c>
      <c r="F101" s="8">
        <v>0</v>
      </c>
      <c r="G101" s="8">
        <v>0</v>
      </c>
      <c r="H101" s="8">
        <v>0</v>
      </c>
      <c r="I101" s="8">
        <v>0</v>
      </c>
      <c r="J101" s="8">
        <v>0</v>
      </c>
      <c r="K101" s="8">
        <v>0</v>
      </c>
      <c r="L101" s="8" t="s">
        <v>28</v>
      </c>
    </row>
    <row r="102" spans="1:12" s="31" customFormat="1" ht="18.75" x14ac:dyDescent="0.25">
      <c r="A102" s="26" t="s">
        <v>253</v>
      </c>
      <c r="B102" s="11" t="s">
        <v>91</v>
      </c>
      <c r="C102" s="14" t="s">
        <v>27</v>
      </c>
      <c r="D102" s="8">
        <f t="shared" ref="D102:K102" si="15">D103+D104</f>
        <v>0</v>
      </c>
      <c r="E102" s="8">
        <f t="shared" si="15"/>
        <v>0</v>
      </c>
      <c r="F102" s="8">
        <f t="shared" si="15"/>
        <v>0</v>
      </c>
      <c r="G102" s="8">
        <f t="shared" si="15"/>
        <v>0</v>
      </c>
      <c r="H102" s="8">
        <f t="shared" si="15"/>
        <v>0</v>
      </c>
      <c r="I102" s="8">
        <f t="shared" si="15"/>
        <v>0</v>
      </c>
      <c r="J102" s="8">
        <f t="shared" si="15"/>
        <v>0</v>
      </c>
      <c r="K102" s="8">
        <f t="shared" si="15"/>
        <v>0</v>
      </c>
      <c r="L102" s="8" t="s">
        <v>28</v>
      </c>
    </row>
    <row r="103" spans="1:12" s="31" customFormat="1" ht="47.25" x14ac:dyDescent="0.25">
      <c r="A103" s="27" t="s">
        <v>254</v>
      </c>
      <c r="B103" s="11" t="s">
        <v>92</v>
      </c>
      <c r="C103" s="14" t="s">
        <v>27</v>
      </c>
      <c r="D103" s="8">
        <v>0</v>
      </c>
      <c r="E103" s="8">
        <v>0</v>
      </c>
      <c r="F103" s="8">
        <v>0</v>
      </c>
      <c r="G103" s="8">
        <v>0</v>
      </c>
      <c r="H103" s="8">
        <v>0</v>
      </c>
      <c r="I103" s="8">
        <v>0</v>
      </c>
      <c r="J103" s="8">
        <v>0</v>
      </c>
      <c r="K103" s="8">
        <v>0</v>
      </c>
      <c r="L103" s="8" t="s">
        <v>28</v>
      </c>
    </row>
    <row r="104" spans="1:12" s="31" customFormat="1" ht="31.5" x14ac:dyDescent="0.25">
      <c r="A104" s="27" t="s">
        <v>255</v>
      </c>
      <c r="B104" s="11" t="s">
        <v>93</v>
      </c>
      <c r="C104" s="14" t="s">
        <v>27</v>
      </c>
      <c r="D104" s="8">
        <v>0</v>
      </c>
      <c r="E104" s="8">
        <v>0</v>
      </c>
      <c r="F104" s="8">
        <v>0</v>
      </c>
      <c r="G104" s="8">
        <v>0</v>
      </c>
      <c r="H104" s="8">
        <v>0</v>
      </c>
      <c r="I104" s="8">
        <v>0</v>
      </c>
      <c r="J104" s="8">
        <v>0</v>
      </c>
      <c r="K104" s="8">
        <v>0</v>
      </c>
      <c r="L104" s="8" t="s">
        <v>28</v>
      </c>
    </row>
    <row r="105" spans="1:12" s="31" customFormat="1" ht="18.75" x14ac:dyDescent="0.25">
      <c r="A105" s="10" t="s">
        <v>132</v>
      </c>
      <c r="B105" s="11" t="s">
        <v>94</v>
      </c>
      <c r="C105" s="14" t="s">
        <v>27</v>
      </c>
      <c r="D105" s="8">
        <f t="shared" ref="D105:K105" si="16">D106+D107+D108+D109</f>
        <v>0</v>
      </c>
      <c r="E105" s="8">
        <f t="shared" si="16"/>
        <v>0</v>
      </c>
      <c r="F105" s="8">
        <f t="shared" si="16"/>
        <v>0</v>
      </c>
      <c r="G105" s="8">
        <f t="shared" si="16"/>
        <v>0</v>
      </c>
      <c r="H105" s="8">
        <f t="shared" si="16"/>
        <v>0</v>
      </c>
      <c r="I105" s="8">
        <f t="shared" si="16"/>
        <v>0</v>
      </c>
      <c r="J105" s="8">
        <f t="shared" si="16"/>
        <v>0</v>
      </c>
      <c r="K105" s="8">
        <f t="shared" si="16"/>
        <v>0</v>
      </c>
      <c r="L105" s="8" t="s">
        <v>28</v>
      </c>
    </row>
    <row r="106" spans="1:12" s="31" customFormat="1" ht="31.5" x14ac:dyDescent="0.25">
      <c r="A106" s="10" t="s">
        <v>133</v>
      </c>
      <c r="B106" s="11" t="s">
        <v>95</v>
      </c>
      <c r="C106" s="14" t="s">
        <v>27</v>
      </c>
      <c r="D106" s="8">
        <v>0</v>
      </c>
      <c r="E106" s="8">
        <v>0</v>
      </c>
      <c r="F106" s="8">
        <v>0</v>
      </c>
      <c r="G106" s="8">
        <v>0</v>
      </c>
      <c r="H106" s="8">
        <v>0</v>
      </c>
      <c r="I106" s="8">
        <v>0</v>
      </c>
      <c r="J106" s="8">
        <v>0</v>
      </c>
      <c r="K106" s="8">
        <v>0</v>
      </c>
      <c r="L106" s="8" t="s">
        <v>28</v>
      </c>
    </row>
    <row r="107" spans="1:12" s="31" customFormat="1" ht="18.75" x14ac:dyDescent="0.25">
      <c r="A107" s="10" t="s">
        <v>134</v>
      </c>
      <c r="B107" s="11" t="s">
        <v>96</v>
      </c>
      <c r="C107" s="14" t="s">
        <v>27</v>
      </c>
      <c r="D107" s="8">
        <v>0</v>
      </c>
      <c r="E107" s="8">
        <v>0</v>
      </c>
      <c r="F107" s="8">
        <v>0</v>
      </c>
      <c r="G107" s="8">
        <v>0</v>
      </c>
      <c r="H107" s="8">
        <v>0</v>
      </c>
      <c r="I107" s="8">
        <v>0</v>
      </c>
      <c r="J107" s="8">
        <v>0</v>
      </c>
      <c r="K107" s="8">
        <v>0</v>
      </c>
      <c r="L107" s="8" t="s">
        <v>28</v>
      </c>
    </row>
    <row r="108" spans="1:12" s="31" customFormat="1" ht="18.75" x14ac:dyDescent="0.25">
      <c r="A108" s="10" t="s">
        <v>135</v>
      </c>
      <c r="B108" s="11" t="s">
        <v>97</v>
      </c>
      <c r="C108" s="17" t="s">
        <v>27</v>
      </c>
      <c r="D108" s="8">
        <v>0</v>
      </c>
      <c r="E108" s="8">
        <v>0</v>
      </c>
      <c r="F108" s="8">
        <v>0</v>
      </c>
      <c r="G108" s="8">
        <v>0</v>
      </c>
      <c r="H108" s="8">
        <v>0</v>
      </c>
      <c r="I108" s="8">
        <v>0</v>
      </c>
      <c r="J108" s="8">
        <v>0</v>
      </c>
      <c r="K108" s="8">
        <v>0</v>
      </c>
      <c r="L108" s="8" t="s">
        <v>28</v>
      </c>
    </row>
    <row r="109" spans="1:12" s="31" customFormat="1" ht="18.75" x14ac:dyDescent="0.25">
      <c r="A109" s="10" t="s">
        <v>136</v>
      </c>
      <c r="B109" s="11" t="s">
        <v>99</v>
      </c>
      <c r="C109" s="17" t="s">
        <v>27</v>
      </c>
      <c r="D109" s="8">
        <f t="shared" ref="D109:K109" si="17">SUM(D110:D111)</f>
        <v>0</v>
      </c>
      <c r="E109" s="8">
        <f t="shared" si="17"/>
        <v>0</v>
      </c>
      <c r="F109" s="8">
        <f t="shared" si="17"/>
        <v>0</v>
      </c>
      <c r="G109" s="8">
        <f t="shared" si="17"/>
        <v>0</v>
      </c>
      <c r="H109" s="8">
        <f t="shared" si="17"/>
        <v>0</v>
      </c>
      <c r="I109" s="8">
        <f t="shared" si="17"/>
        <v>0</v>
      </c>
      <c r="J109" s="8">
        <f t="shared" si="17"/>
        <v>0</v>
      </c>
      <c r="K109" s="8">
        <f t="shared" si="17"/>
        <v>0</v>
      </c>
      <c r="L109" s="8" t="s">
        <v>28</v>
      </c>
    </row>
    <row r="110" spans="1:12" s="30" customFormat="1" ht="18.75" x14ac:dyDescent="0.25">
      <c r="A110" s="13" t="s">
        <v>136</v>
      </c>
      <c r="B110" s="23" t="s">
        <v>143</v>
      </c>
      <c r="C110" s="15" t="s">
        <v>100</v>
      </c>
      <c r="D110" s="12">
        <v>0</v>
      </c>
      <c r="E110" s="12">
        <v>0</v>
      </c>
      <c r="F110" s="12">
        <v>0</v>
      </c>
      <c r="G110" s="12">
        <v>0</v>
      </c>
      <c r="H110" s="12">
        <v>0</v>
      </c>
      <c r="I110" s="12">
        <v>0</v>
      </c>
      <c r="J110" s="12">
        <v>0</v>
      </c>
      <c r="K110" s="12">
        <v>0</v>
      </c>
      <c r="L110" s="12" t="s">
        <v>144</v>
      </c>
    </row>
    <row r="111" spans="1:12" s="30" customFormat="1" ht="31.5" x14ac:dyDescent="0.25">
      <c r="A111" s="13" t="s">
        <v>136</v>
      </c>
      <c r="B111" s="23" t="s">
        <v>142</v>
      </c>
      <c r="C111" s="15" t="s">
        <v>98</v>
      </c>
      <c r="D111" s="12">
        <v>0</v>
      </c>
      <c r="E111" s="12">
        <v>0</v>
      </c>
      <c r="F111" s="12">
        <v>0</v>
      </c>
      <c r="G111" s="12">
        <v>0</v>
      </c>
      <c r="H111" s="12">
        <v>0</v>
      </c>
      <c r="I111" s="12">
        <v>0</v>
      </c>
      <c r="J111" s="12">
        <v>0</v>
      </c>
      <c r="K111" s="12">
        <v>0</v>
      </c>
      <c r="L111" s="12" t="s">
        <v>144</v>
      </c>
    </row>
    <row r="112" spans="1:12" s="31" customFormat="1" ht="31.5" x14ac:dyDescent="0.25">
      <c r="A112" s="10" t="s">
        <v>137</v>
      </c>
      <c r="B112" s="16" t="s">
        <v>101</v>
      </c>
      <c r="C112" s="18" t="s">
        <v>27</v>
      </c>
      <c r="D112" s="8">
        <v>0</v>
      </c>
      <c r="E112" s="8">
        <v>0</v>
      </c>
      <c r="F112" s="8">
        <v>0</v>
      </c>
      <c r="G112" s="8">
        <v>0</v>
      </c>
      <c r="H112" s="8">
        <v>0</v>
      </c>
      <c r="I112" s="8">
        <v>0</v>
      </c>
      <c r="J112" s="8">
        <v>0</v>
      </c>
      <c r="K112" s="8">
        <v>0</v>
      </c>
      <c r="L112" s="8" t="s">
        <v>28</v>
      </c>
    </row>
    <row r="113" spans="1:12" s="31" customFormat="1" ht="18.75" x14ac:dyDescent="0.25">
      <c r="A113" s="10" t="s">
        <v>138</v>
      </c>
      <c r="B113" s="16" t="s">
        <v>102</v>
      </c>
      <c r="C113" s="17" t="s">
        <v>27</v>
      </c>
      <c r="D113" s="8">
        <f t="shared" ref="D113:K113" si="18">SUM(D114:D153)</f>
        <v>0</v>
      </c>
      <c r="E113" s="8">
        <f t="shared" si="18"/>
        <v>0</v>
      </c>
      <c r="F113" s="8">
        <f t="shared" si="18"/>
        <v>0</v>
      </c>
      <c r="G113" s="8">
        <f t="shared" si="18"/>
        <v>0</v>
      </c>
      <c r="H113" s="8">
        <f t="shared" si="18"/>
        <v>0</v>
      </c>
      <c r="I113" s="8">
        <f t="shared" si="18"/>
        <v>0</v>
      </c>
      <c r="J113" s="8">
        <f t="shared" si="18"/>
        <v>0</v>
      </c>
      <c r="K113" s="8">
        <f t="shared" si="18"/>
        <v>0</v>
      </c>
      <c r="L113" s="8" t="s">
        <v>28</v>
      </c>
    </row>
    <row r="114" spans="1:12" s="30" customFormat="1" ht="47.25" x14ac:dyDescent="0.25">
      <c r="A114" s="13" t="s">
        <v>138</v>
      </c>
      <c r="B114" s="23" t="s">
        <v>202</v>
      </c>
      <c r="C114" s="22" t="s">
        <v>203</v>
      </c>
      <c r="D114" s="12">
        <v>0</v>
      </c>
      <c r="E114" s="12">
        <v>0</v>
      </c>
      <c r="F114" s="12">
        <v>0</v>
      </c>
      <c r="G114" s="12">
        <v>0</v>
      </c>
      <c r="H114" s="12">
        <v>0</v>
      </c>
      <c r="I114" s="12">
        <v>0</v>
      </c>
      <c r="J114" s="12">
        <v>0</v>
      </c>
      <c r="K114" s="12">
        <v>0</v>
      </c>
      <c r="L114" s="12" t="s">
        <v>144</v>
      </c>
    </row>
    <row r="115" spans="1:12" s="30" customFormat="1" ht="47.25" x14ac:dyDescent="0.25">
      <c r="A115" s="13" t="s">
        <v>138</v>
      </c>
      <c r="B115" s="23" t="s">
        <v>283</v>
      </c>
      <c r="C115" s="28" t="s">
        <v>286</v>
      </c>
      <c r="D115" s="12">
        <v>0</v>
      </c>
      <c r="E115" s="12">
        <v>0</v>
      </c>
      <c r="F115" s="12">
        <v>0</v>
      </c>
      <c r="G115" s="12">
        <v>0</v>
      </c>
      <c r="H115" s="12">
        <v>0</v>
      </c>
      <c r="I115" s="12">
        <v>0</v>
      </c>
      <c r="J115" s="12">
        <v>0</v>
      </c>
      <c r="K115" s="12">
        <v>0</v>
      </c>
      <c r="L115" s="12" t="s">
        <v>144</v>
      </c>
    </row>
    <row r="116" spans="1:12" s="30" customFormat="1" ht="31.5" x14ac:dyDescent="0.25">
      <c r="A116" s="13" t="s">
        <v>138</v>
      </c>
      <c r="B116" s="23" t="s">
        <v>149</v>
      </c>
      <c r="C116" s="22" t="s">
        <v>177</v>
      </c>
      <c r="D116" s="12">
        <v>0</v>
      </c>
      <c r="E116" s="12">
        <v>0</v>
      </c>
      <c r="F116" s="12">
        <v>0</v>
      </c>
      <c r="G116" s="12">
        <v>0</v>
      </c>
      <c r="H116" s="12">
        <v>0</v>
      </c>
      <c r="I116" s="12">
        <v>0</v>
      </c>
      <c r="J116" s="12">
        <v>0</v>
      </c>
      <c r="K116" s="12">
        <v>0</v>
      </c>
      <c r="L116" s="12" t="s">
        <v>246</v>
      </c>
    </row>
    <row r="117" spans="1:12" s="30" customFormat="1" ht="18.75" x14ac:dyDescent="0.25">
      <c r="A117" s="13" t="s">
        <v>138</v>
      </c>
      <c r="B117" s="23" t="s">
        <v>150</v>
      </c>
      <c r="C117" s="22" t="s">
        <v>178</v>
      </c>
      <c r="D117" s="12">
        <v>0</v>
      </c>
      <c r="E117" s="12">
        <v>0</v>
      </c>
      <c r="F117" s="12">
        <v>0</v>
      </c>
      <c r="G117" s="12">
        <v>0</v>
      </c>
      <c r="H117" s="12">
        <v>0</v>
      </c>
      <c r="I117" s="12">
        <v>0</v>
      </c>
      <c r="J117" s="12">
        <v>0</v>
      </c>
      <c r="K117" s="12">
        <v>0</v>
      </c>
      <c r="L117" s="12" t="s">
        <v>246</v>
      </c>
    </row>
    <row r="118" spans="1:12" s="30" customFormat="1" ht="18.75" x14ac:dyDescent="0.25">
      <c r="A118" s="13" t="s">
        <v>138</v>
      </c>
      <c r="B118" s="23" t="s">
        <v>151</v>
      </c>
      <c r="C118" s="19" t="s">
        <v>179</v>
      </c>
      <c r="D118" s="12">
        <v>0</v>
      </c>
      <c r="E118" s="12">
        <v>0</v>
      </c>
      <c r="F118" s="12">
        <v>0</v>
      </c>
      <c r="G118" s="12">
        <v>0</v>
      </c>
      <c r="H118" s="12">
        <v>0</v>
      </c>
      <c r="I118" s="12">
        <v>0</v>
      </c>
      <c r="J118" s="12">
        <v>0</v>
      </c>
      <c r="K118" s="12">
        <v>0</v>
      </c>
      <c r="L118" s="12" t="s">
        <v>144</v>
      </c>
    </row>
    <row r="119" spans="1:12" s="30" customFormat="1" ht="18.75" x14ac:dyDescent="0.25">
      <c r="A119" s="13" t="s">
        <v>138</v>
      </c>
      <c r="B119" s="23" t="s">
        <v>152</v>
      </c>
      <c r="C119" s="19" t="s">
        <v>180</v>
      </c>
      <c r="D119" s="12">
        <v>0</v>
      </c>
      <c r="E119" s="12">
        <v>0</v>
      </c>
      <c r="F119" s="12">
        <v>0</v>
      </c>
      <c r="G119" s="12">
        <v>0</v>
      </c>
      <c r="H119" s="12">
        <v>0</v>
      </c>
      <c r="I119" s="12">
        <v>0</v>
      </c>
      <c r="J119" s="12">
        <v>0</v>
      </c>
      <c r="K119" s="12">
        <v>0</v>
      </c>
      <c r="L119" s="12" t="s">
        <v>144</v>
      </c>
    </row>
    <row r="120" spans="1:12" s="30" customFormat="1" ht="18.75" x14ac:dyDescent="0.25">
      <c r="A120" s="13" t="s">
        <v>138</v>
      </c>
      <c r="B120" s="23" t="s">
        <v>153</v>
      </c>
      <c r="C120" s="19" t="s">
        <v>181</v>
      </c>
      <c r="D120" s="12">
        <v>0</v>
      </c>
      <c r="E120" s="12">
        <v>0</v>
      </c>
      <c r="F120" s="12">
        <v>0</v>
      </c>
      <c r="G120" s="12">
        <v>0</v>
      </c>
      <c r="H120" s="12">
        <v>0</v>
      </c>
      <c r="I120" s="12">
        <v>0</v>
      </c>
      <c r="J120" s="12">
        <v>0</v>
      </c>
      <c r="K120" s="12">
        <v>0</v>
      </c>
      <c r="L120" s="12" t="s">
        <v>144</v>
      </c>
    </row>
    <row r="121" spans="1:12" s="30" customFormat="1" ht="31.5" x14ac:dyDescent="0.25">
      <c r="A121" s="13" t="s">
        <v>138</v>
      </c>
      <c r="B121" s="23" t="s">
        <v>154</v>
      </c>
      <c r="C121" s="19" t="s">
        <v>182</v>
      </c>
      <c r="D121" s="12">
        <v>0</v>
      </c>
      <c r="E121" s="12">
        <v>0</v>
      </c>
      <c r="F121" s="12">
        <v>0</v>
      </c>
      <c r="G121" s="12">
        <v>0</v>
      </c>
      <c r="H121" s="12">
        <v>0</v>
      </c>
      <c r="I121" s="12">
        <v>0</v>
      </c>
      <c r="J121" s="12">
        <v>0</v>
      </c>
      <c r="K121" s="12">
        <v>0</v>
      </c>
      <c r="L121" s="12" t="s">
        <v>144</v>
      </c>
    </row>
    <row r="122" spans="1:12" s="30" customFormat="1" ht="18.75" x14ac:dyDescent="0.25">
      <c r="A122" s="13" t="s">
        <v>138</v>
      </c>
      <c r="B122" s="23" t="s">
        <v>155</v>
      </c>
      <c r="C122" s="19" t="s">
        <v>183</v>
      </c>
      <c r="D122" s="12">
        <v>0</v>
      </c>
      <c r="E122" s="12">
        <v>0</v>
      </c>
      <c r="F122" s="12">
        <v>0</v>
      </c>
      <c r="G122" s="12">
        <v>0</v>
      </c>
      <c r="H122" s="12">
        <v>0</v>
      </c>
      <c r="I122" s="12">
        <v>0</v>
      </c>
      <c r="J122" s="12">
        <v>0</v>
      </c>
      <c r="K122" s="12">
        <v>0</v>
      </c>
      <c r="L122" s="12" t="s">
        <v>144</v>
      </c>
    </row>
    <row r="123" spans="1:12" s="30" customFormat="1" ht="31.5" x14ac:dyDescent="0.25">
      <c r="A123" s="13" t="s">
        <v>138</v>
      </c>
      <c r="B123" s="23" t="s">
        <v>156</v>
      </c>
      <c r="C123" s="19" t="s">
        <v>184</v>
      </c>
      <c r="D123" s="12">
        <v>0</v>
      </c>
      <c r="E123" s="12">
        <v>0</v>
      </c>
      <c r="F123" s="12">
        <v>0</v>
      </c>
      <c r="G123" s="12">
        <v>0</v>
      </c>
      <c r="H123" s="12">
        <v>0</v>
      </c>
      <c r="I123" s="12">
        <v>0</v>
      </c>
      <c r="J123" s="12">
        <v>0</v>
      </c>
      <c r="K123" s="12">
        <v>0</v>
      </c>
      <c r="L123" s="12" t="s">
        <v>144</v>
      </c>
    </row>
    <row r="124" spans="1:12" s="30" customFormat="1" ht="18.75" x14ac:dyDescent="0.25">
      <c r="A124" s="13" t="s">
        <v>138</v>
      </c>
      <c r="B124" s="23" t="s">
        <v>157</v>
      </c>
      <c r="C124" s="19" t="s">
        <v>185</v>
      </c>
      <c r="D124" s="12">
        <v>0</v>
      </c>
      <c r="E124" s="12">
        <v>0</v>
      </c>
      <c r="F124" s="12">
        <v>0</v>
      </c>
      <c r="G124" s="12">
        <v>0</v>
      </c>
      <c r="H124" s="12">
        <v>0</v>
      </c>
      <c r="I124" s="12">
        <v>0</v>
      </c>
      <c r="J124" s="12">
        <v>0</v>
      </c>
      <c r="K124" s="12">
        <v>0</v>
      </c>
      <c r="L124" s="12" t="s">
        <v>144</v>
      </c>
    </row>
    <row r="125" spans="1:12" s="30" customFormat="1" ht="31.5" x14ac:dyDescent="0.25">
      <c r="A125" s="13" t="s">
        <v>138</v>
      </c>
      <c r="B125" s="23" t="s">
        <v>198</v>
      </c>
      <c r="C125" s="19" t="s">
        <v>103</v>
      </c>
      <c r="D125" s="12">
        <v>0</v>
      </c>
      <c r="E125" s="12">
        <v>0</v>
      </c>
      <c r="F125" s="12">
        <v>0</v>
      </c>
      <c r="G125" s="12">
        <v>0</v>
      </c>
      <c r="H125" s="12">
        <v>0</v>
      </c>
      <c r="I125" s="12">
        <v>0</v>
      </c>
      <c r="J125" s="12">
        <v>0</v>
      </c>
      <c r="K125" s="12">
        <v>0</v>
      </c>
      <c r="L125" s="12" t="s">
        <v>144</v>
      </c>
    </row>
    <row r="126" spans="1:12" s="30" customFormat="1" ht="18.75" x14ac:dyDescent="0.25">
      <c r="A126" s="13" t="s">
        <v>138</v>
      </c>
      <c r="B126" s="23" t="s">
        <v>104</v>
      </c>
      <c r="C126" s="19" t="s">
        <v>105</v>
      </c>
      <c r="D126" s="12">
        <v>0</v>
      </c>
      <c r="E126" s="12">
        <v>0</v>
      </c>
      <c r="F126" s="12">
        <v>0</v>
      </c>
      <c r="G126" s="12">
        <v>0</v>
      </c>
      <c r="H126" s="12">
        <v>0</v>
      </c>
      <c r="I126" s="12">
        <v>0</v>
      </c>
      <c r="J126" s="12">
        <v>0</v>
      </c>
      <c r="K126" s="12">
        <v>0</v>
      </c>
      <c r="L126" s="12" t="s">
        <v>144</v>
      </c>
    </row>
    <row r="127" spans="1:12" s="30" customFormat="1" ht="18.75" x14ac:dyDescent="0.25">
      <c r="A127" s="13" t="s">
        <v>138</v>
      </c>
      <c r="B127" s="23" t="s">
        <v>269</v>
      </c>
      <c r="C127" s="19" t="s">
        <v>270</v>
      </c>
      <c r="D127" s="12">
        <v>0</v>
      </c>
      <c r="E127" s="12">
        <v>0</v>
      </c>
      <c r="F127" s="12">
        <v>0</v>
      </c>
      <c r="G127" s="12">
        <v>0</v>
      </c>
      <c r="H127" s="12">
        <v>0</v>
      </c>
      <c r="I127" s="12">
        <v>0</v>
      </c>
      <c r="J127" s="12">
        <v>0</v>
      </c>
      <c r="K127" s="12">
        <v>0</v>
      </c>
      <c r="L127" s="12" t="s">
        <v>144</v>
      </c>
    </row>
    <row r="128" spans="1:12" s="30" customFormat="1" ht="18.75" x14ac:dyDescent="0.25">
      <c r="A128" s="13" t="s">
        <v>138</v>
      </c>
      <c r="B128" s="23" t="s">
        <v>158</v>
      </c>
      <c r="C128" s="19" t="s">
        <v>186</v>
      </c>
      <c r="D128" s="12">
        <v>0</v>
      </c>
      <c r="E128" s="12">
        <v>0</v>
      </c>
      <c r="F128" s="12">
        <v>0</v>
      </c>
      <c r="G128" s="12">
        <v>0</v>
      </c>
      <c r="H128" s="12">
        <v>0</v>
      </c>
      <c r="I128" s="12">
        <v>0</v>
      </c>
      <c r="J128" s="12">
        <v>0</v>
      </c>
      <c r="K128" s="12">
        <v>0</v>
      </c>
      <c r="L128" s="12" t="s">
        <v>144</v>
      </c>
    </row>
    <row r="129" spans="1:12" s="30" customFormat="1" ht="31.5" x14ac:dyDescent="0.25">
      <c r="A129" s="13" t="s">
        <v>138</v>
      </c>
      <c r="B129" s="23" t="s">
        <v>159</v>
      </c>
      <c r="C129" s="19" t="s">
        <v>187</v>
      </c>
      <c r="D129" s="12">
        <v>0</v>
      </c>
      <c r="E129" s="12">
        <v>0</v>
      </c>
      <c r="F129" s="12">
        <v>0</v>
      </c>
      <c r="G129" s="12">
        <v>0</v>
      </c>
      <c r="H129" s="12">
        <v>0</v>
      </c>
      <c r="I129" s="12">
        <v>0</v>
      </c>
      <c r="J129" s="12">
        <v>0</v>
      </c>
      <c r="K129" s="12">
        <v>0</v>
      </c>
      <c r="L129" s="12" t="s">
        <v>144</v>
      </c>
    </row>
    <row r="130" spans="1:12" s="30" customFormat="1" ht="18.75" x14ac:dyDescent="0.25">
      <c r="A130" s="13" t="s">
        <v>138</v>
      </c>
      <c r="B130" s="23" t="s">
        <v>160</v>
      </c>
      <c r="C130" s="19" t="s">
        <v>188</v>
      </c>
      <c r="D130" s="12">
        <v>0</v>
      </c>
      <c r="E130" s="12">
        <v>0</v>
      </c>
      <c r="F130" s="12">
        <v>0</v>
      </c>
      <c r="G130" s="12">
        <v>0</v>
      </c>
      <c r="H130" s="12">
        <v>0</v>
      </c>
      <c r="I130" s="12">
        <v>0</v>
      </c>
      <c r="J130" s="12">
        <v>0</v>
      </c>
      <c r="K130" s="12">
        <v>0</v>
      </c>
      <c r="L130" s="12" t="s">
        <v>144</v>
      </c>
    </row>
    <row r="131" spans="1:12" s="30" customFormat="1" ht="31.5" x14ac:dyDescent="0.25">
      <c r="A131" s="13" t="s">
        <v>138</v>
      </c>
      <c r="B131" s="23" t="s">
        <v>106</v>
      </c>
      <c r="C131" s="19" t="s">
        <v>107</v>
      </c>
      <c r="D131" s="12">
        <v>0</v>
      </c>
      <c r="E131" s="12">
        <v>0</v>
      </c>
      <c r="F131" s="12">
        <v>0</v>
      </c>
      <c r="G131" s="12">
        <v>0</v>
      </c>
      <c r="H131" s="12">
        <v>0</v>
      </c>
      <c r="I131" s="12">
        <v>0</v>
      </c>
      <c r="J131" s="12">
        <v>0</v>
      </c>
      <c r="K131" s="12">
        <v>0</v>
      </c>
      <c r="L131" s="12" t="s">
        <v>144</v>
      </c>
    </row>
    <row r="132" spans="1:12" s="30" customFormat="1" ht="18.75" x14ac:dyDescent="0.25">
      <c r="A132" s="13" t="s">
        <v>138</v>
      </c>
      <c r="B132" s="23" t="s">
        <v>161</v>
      </c>
      <c r="C132" s="19" t="s">
        <v>189</v>
      </c>
      <c r="D132" s="12">
        <v>0</v>
      </c>
      <c r="E132" s="12">
        <v>0</v>
      </c>
      <c r="F132" s="12">
        <v>0</v>
      </c>
      <c r="G132" s="12">
        <v>0</v>
      </c>
      <c r="H132" s="12">
        <v>0</v>
      </c>
      <c r="I132" s="12">
        <v>0</v>
      </c>
      <c r="J132" s="12">
        <v>0</v>
      </c>
      <c r="K132" s="12">
        <v>0</v>
      </c>
      <c r="L132" s="12" t="s">
        <v>144</v>
      </c>
    </row>
    <row r="133" spans="1:12" s="30" customFormat="1" ht="18.75" x14ac:dyDescent="0.25">
      <c r="A133" s="13" t="s">
        <v>138</v>
      </c>
      <c r="B133" s="23" t="s">
        <v>162</v>
      </c>
      <c r="C133" s="19" t="s">
        <v>190</v>
      </c>
      <c r="D133" s="12">
        <v>0</v>
      </c>
      <c r="E133" s="12">
        <v>0</v>
      </c>
      <c r="F133" s="12">
        <v>0</v>
      </c>
      <c r="G133" s="12">
        <v>0</v>
      </c>
      <c r="H133" s="12">
        <v>0</v>
      </c>
      <c r="I133" s="12">
        <v>0</v>
      </c>
      <c r="J133" s="12">
        <v>0</v>
      </c>
      <c r="K133" s="12">
        <v>0</v>
      </c>
      <c r="L133" s="12" t="s">
        <v>144</v>
      </c>
    </row>
    <row r="134" spans="1:12" s="30" customFormat="1" ht="18.75" x14ac:dyDescent="0.25">
      <c r="A134" s="13" t="s">
        <v>138</v>
      </c>
      <c r="B134" s="23" t="s">
        <v>163</v>
      </c>
      <c r="C134" s="19" t="s">
        <v>191</v>
      </c>
      <c r="D134" s="12">
        <v>0</v>
      </c>
      <c r="E134" s="12">
        <v>0</v>
      </c>
      <c r="F134" s="12">
        <v>0</v>
      </c>
      <c r="G134" s="12">
        <v>0</v>
      </c>
      <c r="H134" s="12">
        <v>0</v>
      </c>
      <c r="I134" s="12">
        <v>0</v>
      </c>
      <c r="J134" s="12">
        <v>0</v>
      </c>
      <c r="K134" s="12">
        <v>0</v>
      </c>
      <c r="L134" s="12" t="s">
        <v>144</v>
      </c>
    </row>
    <row r="135" spans="1:12" s="30" customFormat="1" ht="18.75" x14ac:dyDescent="0.25">
      <c r="A135" s="13" t="s">
        <v>138</v>
      </c>
      <c r="B135" s="23" t="s">
        <v>164</v>
      </c>
      <c r="C135" s="19" t="s">
        <v>192</v>
      </c>
      <c r="D135" s="12">
        <v>0</v>
      </c>
      <c r="E135" s="12">
        <v>0</v>
      </c>
      <c r="F135" s="12">
        <v>0</v>
      </c>
      <c r="G135" s="12">
        <v>0</v>
      </c>
      <c r="H135" s="12">
        <v>0</v>
      </c>
      <c r="I135" s="12">
        <v>0</v>
      </c>
      <c r="J135" s="12">
        <v>0</v>
      </c>
      <c r="K135" s="12">
        <v>0</v>
      </c>
      <c r="L135" s="12" t="s">
        <v>144</v>
      </c>
    </row>
    <row r="136" spans="1:12" s="30" customFormat="1" ht="31.5" x14ac:dyDescent="0.25">
      <c r="A136" s="13" t="s">
        <v>138</v>
      </c>
      <c r="B136" s="23" t="s">
        <v>165</v>
      </c>
      <c r="C136" s="19" t="s">
        <v>193</v>
      </c>
      <c r="D136" s="12">
        <v>0</v>
      </c>
      <c r="E136" s="12">
        <v>0</v>
      </c>
      <c r="F136" s="12">
        <v>0</v>
      </c>
      <c r="G136" s="12">
        <v>0</v>
      </c>
      <c r="H136" s="12">
        <v>0</v>
      </c>
      <c r="I136" s="12">
        <v>0</v>
      </c>
      <c r="J136" s="12">
        <v>0</v>
      </c>
      <c r="K136" s="12">
        <v>0</v>
      </c>
      <c r="L136" s="12" t="s">
        <v>144</v>
      </c>
    </row>
    <row r="137" spans="1:12" s="30" customFormat="1" ht="18.75" x14ac:dyDescent="0.25">
      <c r="A137" s="13" t="s">
        <v>138</v>
      </c>
      <c r="B137" s="23" t="s">
        <v>166</v>
      </c>
      <c r="C137" s="19" t="s">
        <v>194</v>
      </c>
      <c r="D137" s="12">
        <v>0</v>
      </c>
      <c r="E137" s="12">
        <v>0</v>
      </c>
      <c r="F137" s="12">
        <v>0</v>
      </c>
      <c r="G137" s="12">
        <v>0</v>
      </c>
      <c r="H137" s="12">
        <v>0</v>
      </c>
      <c r="I137" s="12">
        <v>0</v>
      </c>
      <c r="J137" s="12">
        <v>0</v>
      </c>
      <c r="K137" s="12">
        <v>0</v>
      </c>
      <c r="L137" s="12" t="s">
        <v>144</v>
      </c>
    </row>
    <row r="138" spans="1:12" s="30" customFormat="1" ht="31.5" x14ac:dyDescent="0.25">
      <c r="A138" s="13" t="s">
        <v>138</v>
      </c>
      <c r="B138" s="23" t="s">
        <v>167</v>
      </c>
      <c r="C138" s="19" t="s">
        <v>195</v>
      </c>
      <c r="D138" s="12">
        <v>0</v>
      </c>
      <c r="E138" s="12">
        <v>0</v>
      </c>
      <c r="F138" s="12">
        <v>0</v>
      </c>
      <c r="G138" s="12">
        <v>0</v>
      </c>
      <c r="H138" s="12">
        <v>0</v>
      </c>
      <c r="I138" s="12">
        <v>0</v>
      </c>
      <c r="J138" s="12">
        <v>0</v>
      </c>
      <c r="K138" s="12">
        <v>0</v>
      </c>
      <c r="L138" s="12" t="s">
        <v>144</v>
      </c>
    </row>
    <row r="139" spans="1:12" s="30" customFormat="1" ht="18.75" x14ac:dyDescent="0.25">
      <c r="A139" s="13" t="s">
        <v>138</v>
      </c>
      <c r="B139" s="23" t="s">
        <v>168</v>
      </c>
      <c r="C139" s="19" t="s">
        <v>196</v>
      </c>
      <c r="D139" s="12">
        <v>0</v>
      </c>
      <c r="E139" s="12">
        <v>0</v>
      </c>
      <c r="F139" s="12">
        <v>0</v>
      </c>
      <c r="G139" s="12">
        <v>0</v>
      </c>
      <c r="H139" s="12">
        <v>0</v>
      </c>
      <c r="I139" s="12">
        <v>0</v>
      </c>
      <c r="J139" s="12">
        <v>0</v>
      </c>
      <c r="K139" s="12">
        <v>0</v>
      </c>
      <c r="L139" s="12" t="s">
        <v>144</v>
      </c>
    </row>
    <row r="140" spans="1:12" s="30" customFormat="1" ht="31.5" x14ac:dyDescent="0.25">
      <c r="A140" s="13" t="s">
        <v>138</v>
      </c>
      <c r="B140" s="23" t="s">
        <v>232</v>
      </c>
      <c r="C140" s="22" t="s">
        <v>233</v>
      </c>
      <c r="D140" s="12">
        <v>0</v>
      </c>
      <c r="E140" s="12">
        <v>0</v>
      </c>
      <c r="F140" s="12">
        <v>0</v>
      </c>
      <c r="G140" s="12">
        <v>0</v>
      </c>
      <c r="H140" s="12">
        <v>0</v>
      </c>
      <c r="I140" s="12">
        <v>0</v>
      </c>
      <c r="J140" s="12">
        <v>0</v>
      </c>
      <c r="K140" s="12">
        <v>0</v>
      </c>
      <c r="L140" s="12" t="s">
        <v>144</v>
      </c>
    </row>
    <row r="141" spans="1:12" s="30" customFormat="1" ht="31.5" x14ac:dyDescent="0.25">
      <c r="A141" s="13" t="s">
        <v>138</v>
      </c>
      <c r="B141" s="23" t="s">
        <v>234</v>
      </c>
      <c r="C141" s="22" t="s">
        <v>235</v>
      </c>
      <c r="D141" s="12">
        <v>0</v>
      </c>
      <c r="E141" s="12">
        <v>0</v>
      </c>
      <c r="F141" s="12">
        <v>0</v>
      </c>
      <c r="G141" s="12">
        <v>0</v>
      </c>
      <c r="H141" s="12">
        <v>0</v>
      </c>
      <c r="I141" s="12">
        <v>0</v>
      </c>
      <c r="J141" s="12">
        <v>0</v>
      </c>
      <c r="K141" s="12">
        <v>0</v>
      </c>
      <c r="L141" s="12" t="s">
        <v>246</v>
      </c>
    </row>
    <row r="142" spans="1:12" s="30" customFormat="1" ht="31.5" x14ac:dyDescent="0.25">
      <c r="A142" s="13" t="s">
        <v>138</v>
      </c>
      <c r="B142" s="23" t="s">
        <v>236</v>
      </c>
      <c r="C142" s="22" t="s">
        <v>237</v>
      </c>
      <c r="D142" s="12">
        <v>0</v>
      </c>
      <c r="E142" s="12">
        <v>0</v>
      </c>
      <c r="F142" s="12">
        <v>0</v>
      </c>
      <c r="G142" s="12">
        <v>0</v>
      </c>
      <c r="H142" s="12">
        <v>0</v>
      </c>
      <c r="I142" s="12">
        <v>0</v>
      </c>
      <c r="J142" s="12">
        <v>0</v>
      </c>
      <c r="K142" s="12">
        <v>0</v>
      </c>
      <c r="L142" s="12" t="s">
        <v>246</v>
      </c>
    </row>
    <row r="143" spans="1:12" s="30" customFormat="1" ht="31.5" x14ac:dyDescent="0.25">
      <c r="A143" s="13" t="s">
        <v>138</v>
      </c>
      <c r="B143" s="23" t="s">
        <v>238</v>
      </c>
      <c r="C143" s="22" t="s">
        <v>239</v>
      </c>
      <c r="D143" s="12">
        <v>0</v>
      </c>
      <c r="E143" s="12">
        <v>0</v>
      </c>
      <c r="F143" s="12">
        <v>0</v>
      </c>
      <c r="G143" s="12">
        <v>0</v>
      </c>
      <c r="H143" s="12">
        <v>0</v>
      </c>
      <c r="I143" s="12">
        <v>0</v>
      </c>
      <c r="J143" s="12">
        <v>0</v>
      </c>
      <c r="K143" s="12">
        <v>0</v>
      </c>
      <c r="L143" s="12" t="s">
        <v>246</v>
      </c>
    </row>
    <row r="144" spans="1:12" s="30" customFormat="1" ht="18.75" x14ac:dyDescent="0.25">
      <c r="A144" s="13" t="s">
        <v>138</v>
      </c>
      <c r="B144" s="23" t="s">
        <v>284</v>
      </c>
      <c r="C144" s="22" t="s">
        <v>240</v>
      </c>
      <c r="D144" s="12">
        <v>0</v>
      </c>
      <c r="E144" s="12">
        <v>0</v>
      </c>
      <c r="F144" s="12">
        <v>0</v>
      </c>
      <c r="G144" s="12">
        <v>0</v>
      </c>
      <c r="H144" s="12">
        <v>0</v>
      </c>
      <c r="I144" s="12">
        <v>0</v>
      </c>
      <c r="J144" s="12">
        <v>0</v>
      </c>
      <c r="K144" s="12">
        <v>0</v>
      </c>
      <c r="L144" s="12" t="s">
        <v>246</v>
      </c>
    </row>
    <row r="145" spans="1:12" s="30" customFormat="1" ht="18.75" x14ac:dyDescent="0.25">
      <c r="A145" s="13" t="s">
        <v>138</v>
      </c>
      <c r="B145" s="23" t="s">
        <v>241</v>
      </c>
      <c r="C145" s="22" t="s">
        <v>242</v>
      </c>
      <c r="D145" s="12">
        <v>0</v>
      </c>
      <c r="E145" s="12">
        <v>0</v>
      </c>
      <c r="F145" s="12">
        <v>0</v>
      </c>
      <c r="G145" s="12">
        <v>0</v>
      </c>
      <c r="H145" s="12">
        <v>0</v>
      </c>
      <c r="I145" s="12">
        <v>0</v>
      </c>
      <c r="J145" s="12">
        <v>0</v>
      </c>
      <c r="K145" s="12">
        <v>0</v>
      </c>
      <c r="L145" s="12" t="s">
        <v>246</v>
      </c>
    </row>
    <row r="146" spans="1:12" s="30" customFormat="1" ht="31.5" x14ac:dyDescent="0.25">
      <c r="A146" s="13" t="s">
        <v>138</v>
      </c>
      <c r="B146" s="23" t="s">
        <v>243</v>
      </c>
      <c r="C146" s="22" t="s">
        <v>244</v>
      </c>
      <c r="D146" s="12">
        <v>0</v>
      </c>
      <c r="E146" s="12">
        <v>0</v>
      </c>
      <c r="F146" s="12">
        <v>0</v>
      </c>
      <c r="G146" s="12">
        <v>0</v>
      </c>
      <c r="H146" s="12">
        <v>0</v>
      </c>
      <c r="I146" s="12">
        <v>0</v>
      </c>
      <c r="J146" s="12">
        <v>0</v>
      </c>
      <c r="K146" s="12">
        <v>0</v>
      </c>
      <c r="L146" s="12" t="s">
        <v>246</v>
      </c>
    </row>
    <row r="147" spans="1:12" s="30" customFormat="1" ht="18.75" x14ac:dyDescent="0.25">
      <c r="A147" s="13" t="s">
        <v>138</v>
      </c>
      <c r="B147" s="23" t="s">
        <v>271</v>
      </c>
      <c r="C147" s="22" t="s">
        <v>272</v>
      </c>
      <c r="D147" s="12">
        <v>0</v>
      </c>
      <c r="E147" s="12">
        <v>0</v>
      </c>
      <c r="F147" s="12">
        <v>0</v>
      </c>
      <c r="G147" s="12">
        <v>0</v>
      </c>
      <c r="H147" s="12">
        <v>0</v>
      </c>
      <c r="I147" s="12">
        <v>0</v>
      </c>
      <c r="J147" s="12">
        <v>0</v>
      </c>
      <c r="K147" s="12">
        <v>0</v>
      </c>
      <c r="L147" s="12" t="s">
        <v>144</v>
      </c>
    </row>
    <row r="148" spans="1:12" s="30" customFormat="1" ht="18.75" x14ac:dyDescent="0.25">
      <c r="A148" s="13" t="s">
        <v>138</v>
      </c>
      <c r="B148" s="23" t="s">
        <v>273</v>
      </c>
      <c r="C148" s="22" t="s">
        <v>274</v>
      </c>
      <c r="D148" s="12">
        <v>0</v>
      </c>
      <c r="E148" s="12">
        <v>0</v>
      </c>
      <c r="F148" s="12">
        <v>0</v>
      </c>
      <c r="G148" s="12">
        <v>0</v>
      </c>
      <c r="H148" s="12">
        <v>0</v>
      </c>
      <c r="I148" s="12">
        <v>0</v>
      </c>
      <c r="J148" s="12">
        <v>0</v>
      </c>
      <c r="K148" s="12">
        <v>0</v>
      </c>
      <c r="L148" s="12" t="s">
        <v>144</v>
      </c>
    </row>
    <row r="149" spans="1:12" s="30" customFormat="1" ht="18.75" x14ac:dyDescent="0.25">
      <c r="A149" s="13" t="s">
        <v>138</v>
      </c>
      <c r="B149" s="23" t="s">
        <v>275</v>
      </c>
      <c r="C149" s="22" t="s">
        <v>276</v>
      </c>
      <c r="D149" s="12">
        <v>0</v>
      </c>
      <c r="E149" s="12">
        <v>0</v>
      </c>
      <c r="F149" s="12">
        <v>0</v>
      </c>
      <c r="G149" s="12">
        <v>0</v>
      </c>
      <c r="H149" s="12">
        <v>0</v>
      </c>
      <c r="I149" s="12">
        <v>0</v>
      </c>
      <c r="J149" s="12">
        <v>0</v>
      </c>
      <c r="K149" s="12">
        <v>0</v>
      </c>
      <c r="L149" s="12" t="s">
        <v>144</v>
      </c>
    </row>
    <row r="150" spans="1:12" s="30" customFormat="1" ht="18.75" x14ac:dyDescent="0.25">
      <c r="A150" s="13" t="s">
        <v>138</v>
      </c>
      <c r="B150" s="23" t="s">
        <v>277</v>
      </c>
      <c r="C150" s="22" t="s">
        <v>278</v>
      </c>
      <c r="D150" s="12">
        <v>0</v>
      </c>
      <c r="E150" s="12">
        <v>0</v>
      </c>
      <c r="F150" s="12">
        <v>0</v>
      </c>
      <c r="G150" s="12">
        <v>0</v>
      </c>
      <c r="H150" s="12">
        <v>0</v>
      </c>
      <c r="I150" s="12">
        <v>0</v>
      </c>
      <c r="J150" s="12">
        <v>0</v>
      </c>
      <c r="K150" s="12">
        <v>0</v>
      </c>
      <c r="L150" s="12" t="s">
        <v>144</v>
      </c>
    </row>
    <row r="151" spans="1:12" s="30" customFormat="1" ht="31.5" x14ac:dyDescent="0.25">
      <c r="A151" s="13" t="s">
        <v>138</v>
      </c>
      <c r="B151" s="23" t="s">
        <v>108</v>
      </c>
      <c r="C151" s="22" t="s">
        <v>245</v>
      </c>
      <c r="D151" s="12">
        <v>0</v>
      </c>
      <c r="E151" s="12">
        <v>0</v>
      </c>
      <c r="F151" s="12">
        <v>0</v>
      </c>
      <c r="G151" s="12">
        <v>0</v>
      </c>
      <c r="H151" s="12">
        <v>0</v>
      </c>
      <c r="I151" s="12">
        <v>0</v>
      </c>
      <c r="J151" s="12">
        <v>0</v>
      </c>
      <c r="K151" s="12">
        <v>0</v>
      </c>
      <c r="L151" s="12" t="s">
        <v>246</v>
      </c>
    </row>
    <row r="152" spans="1:12" s="30" customFormat="1" ht="31.5" x14ac:dyDescent="0.25">
      <c r="A152" s="13" t="s">
        <v>138</v>
      </c>
      <c r="B152" s="23" t="s">
        <v>291</v>
      </c>
      <c r="C152" s="25" t="s">
        <v>292</v>
      </c>
      <c r="D152" s="12">
        <v>0</v>
      </c>
      <c r="E152" s="12">
        <v>0</v>
      </c>
      <c r="F152" s="12">
        <v>0</v>
      </c>
      <c r="G152" s="12">
        <v>0</v>
      </c>
      <c r="H152" s="12">
        <v>0</v>
      </c>
      <c r="I152" s="12">
        <v>0</v>
      </c>
      <c r="J152" s="12">
        <v>0</v>
      </c>
      <c r="K152" s="12">
        <v>0</v>
      </c>
      <c r="L152" s="12" t="s">
        <v>144</v>
      </c>
    </row>
    <row r="153" spans="1:12" s="30" customFormat="1" ht="18.75" x14ac:dyDescent="0.25">
      <c r="A153" s="13" t="s">
        <v>138</v>
      </c>
      <c r="B153" s="23" t="s">
        <v>279</v>
      </c>
      <c r="C153" s="22" t="s">
        <v>280</v>
      </c>
      <c r="D153" s="12">
        <v>0</v>
      </c>
      <c r="E153" s="12">
        <v>0</v>
      </c>
      <c r="F153" s="12">
        <v>0</v>
      </c>
      <c r="G153" s="12">
        <v>0</v>
      </c>
      <c r="H153" s="12">
        <v>0</v>
      </c>
      <c r="I153" s="12">
        <v>0</v>
      </c>
      <c r="J153" s="12">
        <v>0</v>
      </c>
      <c r="K153" s="12">
        <v>0</v>
      </c>
      <c r="L153" s="12" t="s">
        <v>144</v>
      </c>
    </row>
  </sheetData>
  <mergeCells count="15">
    <mergeCell ref="A12:L12"/>
    <mergeCell ref="A4:L4"/>
    <mergeCell ref="A6:L6"/>
    <mergeCell ref="A7:L7"/>
    <mergeCell ref="A9:L9"/>
    <mergeCell ref="A11:L11"/>
    <mergeCell ref="A13:L13"/>
    <mergeCell ref="A15:A18"/>
    <mergeCell ref="B15:B18"/>
    <mergeCell ref="C15:C18"/>
    <mergeCell ref="D15:K16"/>
    <mergeCell ref="L15:L18"/>
    <mergeCell ref="D17:G17"/>
    <mergeCell ref="H17:I17"/>
    <mergeCell ref="J17:K17"/>
  </mergeCells>
  <pageMargins left="0.7" right="0.7" top="0.75" bottom="0.75" header="0.3" footer="0.3"/>
  <pageSetup paperSize="9" scale="2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 САХА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2020-07-06T03:33:44Z</dcterms:modified>
</cp:coreProperties>
</file>