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стр. 1_9" sheetId="1" state="visible" r:id="rId13"/>
    <sheet name="стр.10_12" sheetId="2" state="visible" r:id="rId14"/>
    <sheet name="вспом" sheetId="3" state="hidden" r:id="rId15"/>
  </sheets>
  <externalReferences>
    <externalReference r:id="rId1"/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" localSheetId="1">#REF!</definedName>
    <definedName name="\m" localSheetId="1">#REF!</definedName>
    <definedName name="\n" localSheetId="1">#REF!</definedName>
    <definedName name="\o" localSheetId="1">#REF!</definedName>
    <definedName name="_______ss1" localSheetId="1">#REF!</definedName>
    <definedName name="_____ss1" localSheetId="1">#REF!</definedName>
    <definedName name="____Num2" localSheetId="1">#REF!</definedName>
    <definedName name="____ss1" localSheetId="1">#REF!</definedName>
    <definedName name="___Num2" localSheetId="1">#REF!</definedName>
    <definedName name="___SP1" localSheetId="1">[1]FES!#REF!</definedName>
    <definedName name="___SP10" localSheetId="1">[1]FES!#REF!</definedName>
    <definedName name="___SP11" localSheetId="1">[1]FES!#REF!</definedName>
    <definedName name="___SP12" localSheetId="1">[1]FES!#REF!</definedName>
    <definedName name="___SP13" localSheetId="1">[1]FES!#REF!</definedName>
    <definedName name="___SP14" localSheetId="1">[1]FES!#REF!</definedName>
    <definedName name="___SP15" localSheetId="1">[1]FES!#REF!</definedName>
    <definedName name="___SP16" localSheetId="1">[1]FES!#REF!</definedName>
    <definedName name="___SP17" localSheetId="1">[1]FES!#REF!</definedName>
    <definedName name="___SP18" localSheetId="1">[1]FES!#REF!</definedName>
    <definedName name="___SP19" localSheetId="1">[1]FES!#REF!</definedName>
    <definedName name="___SP2" localSheetId="1">[1]FES!#REF!</definedName>
    <definedName name="___SP20" localSheetId="1">[1]FES!#REF!</definedName>
    <definedName name="___SP3" localSheetId="1">[1]FES!#REF!</definedName>
    <definedName name="___SP4" localSheetId="1">[1]FES!#REF!</definedName>
    <definedName name="___SP5" localSheetId="1">[1]FES!#REF!</definedName>
    <definedName name="___SP7" localSheetId="1">[1]FES!#REF!</definedName>
    <definedName name="___SP8" localSheetId="1">[1]FES!#REF!</definedName>
    <definedName name="___SP9" localSheetId="1">[1]FES!#REF!</definedName>
    <definedName name="__Num2" localSheetId="1">#REF!</definedName>
    <definedName name="__SP1" localSheetId="1">[1]FES!#REF!</definedName>
    <definedName name="__SP10" localSheetId="1">[1]FES!#REF!</definedName>
    <definedName name="__SP11" localSheetId="1">[1]FES!#REF!</definedName>
    <definedName name="__SP12" localSheetId="1">[1]FES!#REF!</definedName>
    <definedName name="__SP13" localSheetId="1">[1]FES!#REF!</definedName>
    <definedName name="__SP14" localSheetId="1">[1]FES!#REF!</definedName>
    <definedName name="__SP15" localSheetId="1">[1]FES!#REF!</definedName>
    <definedName name="__SP16" localSheetId="1">[1]FES!#REF!</definedName>
    <definedName name="__SP17" localSheetId="1">[1]FES!#REF!</definedName>
    <definedName name="__SP18" localSheetId="1">[1]FES!#REF!</definedName>
    <definedName name="__SP19" localSheetId="1">[1]FES!#REF!</definedName>
    <definedName name="__SP2" localSheetId="1">[1]FES!#REF!</definedName>
    <definedName name="__SP20" localSheetId="1">[1]FES!#REF!</definedName>
    <definedName name="__SP3" localSheetId="1">[1]FES!#REF!</definedName>
    <definedName name="__SP4" localSheetId="1">[1]FES!#REF!</definedName>
    <definedName name="__SP5" localSheetId="1">[1]FES!#REF!</definedName>
    <definedName name="__SP7" localSheetId="1">[1]FES!#REF!</definedName>
    <definedName name="__SP8" localSheetId="1">[1]FES!#REF!</definedName>
    <definedName name="__SP9" localSheetId="1">[1]FES!#REF!</definedName>
    <definedName name="__ss1" localSheetId="1">#REF!</definedName>
    <definedName name="_Num2" localSheetId="1">#REF!</definedName>
    <definedName name="_Sort" localSheetId="1" hidden="1">#REF!</definedName>
    <definedName name="_SP1" localSheetId="1">[2]FES!#REF!</definedName>
    <definedName name="_SP10" localSheetId="1">[2]FES!#REF!</definedName>
    <definedName name="_SP11" localSheetId="1">[2]FES!#REF!</definedName>
    <definedName name="_SP12" localSheetId="1">[2]FES!#REF!</definedName>
    <definedName name="_SP13" localSheetId="1">[2]FES!#REF!</definedName>
    <definedName name="_SP14" localSheetId="1">[2]FES!#REF!</definedName>
    <definedName name="_SP15" localSheetId="1">[2]FES!#REF!</definedName>
    <definedName name="_SP16" localSheetId="1">[2]FES!#REF!</definedName>
    <definedName name="_SP17" localSheetId="1">[2]FES!#REF!</definedName>
    <definedName name="_SP18" localSheetId="1">[2]FES!#REF!</definedName>
    <definedName name="_SP19" localSheetId="1">[2]FES!#REF!</definedName>
    <definedName name="_SP2" localSheetId="1">[2]FES!#REF!</definedName>
    <definedName name="_SP20" localSheetId="1">[2]FES!#REF!</definedName>
    <definedName name="_SP3" localSheetId="1">[2]FES!#REF!</definedName>
    <definedName name="_SP4" localSheetId="1">[2]FES!#REF!</definedName>
    <definedName name="_SP5" localSheetId="1">[2]FES!#REF!</definedName>
    <definedName name="_SP7" localSheetId="1">[2]FES!#REF!</definedName>
    <definedName name="_SP8" localSheetId="1">[2]FES!#REF!</definedName>
    <definedName name="_SP9" localSheetId="1">[2]FES!#REF!</definedName>
    <definedName name="_ss1" localSheetId="1">#REF!</definedName>
    <definedName name="AES" localSheetId="1">#REF!</definedName>
    <definedName name="AOE" localSheetId="1">#REF!</definedName>
    <definedName name="b" localSheetId="1">#REF!</definedName>
    <definedName name="BALEE_FLOAD" localSheetId="1">#REF!</definedName>
    <definedName name="BALEE_PROT" localSheetId="1">#REF!</definedName>
    <definedName name="BALM_FLOAD" localSheetId="1">#REF!</definedName>
    <definedName name="BALM_PROT" localSheetId="1">#REF!</definedName>
    <definedName name="box" localSheetId="1">#REF!</definedName>
    <definedName name="CIP" localSheetId="1">#REF!</definedName>
    <definedName name="DATA" localSheetId="1">#REF!</definedName>
    <definedName name="DATE" localSheetId="1">#REF!</definedName>
    <definedName name="Det_141" localSheetId="1">'[3]5'!#REF!</definedName>
    <definedName name="DOC" localSheetId="1">#REF!</definedName>
    <definedName name="Down_range" localSheetId="1">#REF!</definedName>
    <definedName name="ESO_ET" localSheetId="1">#REF!</definedName>
    <definedName name="ESO_PROT" localSheetId="1">стр.10_12!P1_ESO_PROT</definedName>
    <definedName name="ESOcom" localSheetId="1">#REF!</definedName>
    <definedName name="FA_tax_cost" localSheetId="1">#REF!</definedName>
    <definedName name="FA_tax_depr" localSheetId="1">#REF!</definedName>
    <definedName name="FUEL" localSheetId="1">#REF!</definedName>
    <definedName name="GES" localSheetId="1">#REF!</definedName>
    <definedName name="GES_DATA" localSheetId="1">#REF!</definedName>
    <definedName name="GES_LIST" localSheetId="1">#REF!</definedName>
    <definedName name="GES3_DATA" localSheetId="1">#REF!</definedName>
    <definedName name="GRES" localSheetId="1">#REF!</definedName>
    <definedName name="GRES_DATA" localSheetId="1">#REF!</definedName>
    <definedName name="GRES_LIST" localSheetId="1">#REF!</definedName>
    <definedName name="gtty" localSheetId="1">стр.10_12!P1_ESO_PROT</definedName>
    <definedName name="INN" localSheetId="1">#REF!</definedName>
    <definedName name="lk" localSheetId="1">#REF!</definedName>
    <definedName name="lora" localSheetId="1">#REF!</definedName>
    <definedName name="MO" localSheetId="1">#REF!</definedName>
    <definedName name="MONTH" localSheetId="1">#REF!</definedName>
    <definedName name="NOM" localSheetId="1">#REF!</definedName>
    <definedName name="NSRF" localSheetId="1">#REF!</definedName>
    <definedName name="Num" localSheetId="1">#REF!</definedName>
    <definedName name="OKTMO" localSheetId="1">#REF!</definedName>
    <definedName name="ORE" localSheetId="1">#REF!</definedName>
    <definedName name="Org_list" localSheetId="1">#REF!</definedName>
    <definedName name="OTH_DATA" localSheetId="1">#REF!</definedName>
    <definedName name="OTH_LIST" localSheetId="1">#REF!</definedName>
    <definedName name="P1_ESO_PROT" localSheetId="1" hidden="1">#REF!</definedName>
    <definedName name="P1_SBT_PROT" localSheetId="1" hidden="1">#REF!</definedName>
    <definedName name="P1_SCOPE_CORR" localSheetId="1" hidden="1">#REF!</definedName>
    <definedName name="P1_SCOPE_FLOAD" localSheetId="1" hidden="1">#REF!</definedName>
    <definedName name="P1_SCOPE_FRML" localSheetId="1" hidden="1">#REF!</definedName>
    <definedName name="P1_SCOPE_SV_LD" localSheetId="1" hidden="1">#REF!</definedName>
    <definedName name="P1_SET_PROT" localSheetId="1" hidden="1">#REF!</definedName>
    <definedName name="P1_SET_PRT" localSheetId="1" hidden="1">#REF!</definedName>
    <definedName name="P2_SCOPE_CORR" localSheetId="1" hidden="1">#REF!</definedName>
    <definedName name="PER_ET" localSheetId="1">#REF!</definedName>
    <definedName name="PROT" localSheetId="1">#REF!</definedName>
    <definedName name="REG_ET" localSheetId="1">#REF!</definedName>
    <definedName name="REGcom" localSheetId="1">#REF!</definedName>
    <definedName name="REGIONS" localSheetId="1">#REF!</definedName>
    <definedName name="REGUL" localSheetId="1">#REF!</definedName>
    <definedName name="RRE" localSheetId="1">#REF!</definedName>
    <definedName name="S1_" localSheetId="1">#REF!</definedName>
    <definedName name="S10_" localSheetId="1">#REF!</definedName>
    <definedName name="S11_" localSheetId="1">#REF!</definedName>
    <definedName name="S12_" localSheetId="1">#REF!</definedName>
    <definedName name="S13_" localSheetId="1">#REF!</definedName>
    <definedName name="S14_" localSheetId="1">#REF!</definedName>
    <definedName name="S15_" localSheetId="1">#REF!</definedName>
    <definedName name="S16_" localSheetId="1">#REF!</definedName>
    <definedName name="S17_" localSheetId="1">#REF!</definedName>
    <definedName name="S18_" localSheetId="1">#REF!</definedName>
    <definedName name="S19_" localSheetId="1">#REF!</definedName>
    <definedName name="S2_" localSheetId="1">#REF!</definedName>
    <definedName name="S20_" localSheetId="1">#REF!</definedName>
    <definedName name="S3_" localSheetId="1">#REF!</definedName>
    <definedName name="S4_" localSheetId="1">#REF!</definedName>
    <definedName name="S5_" localSheetId="1">#REF!</definedName>
    <definedName name="S6_" localSheetId="1">#REF!</definedName>
    <definedName name="S7_" localSheetId="1">#REF!</definedName>
    <definedName name="S8_" localSheetId="1">#REF!</definedName>
    <definedName name="S9_" localSheetId="1">#REF!</definedName>
    <definedName name="SBT_ET" localSheetId="1">#REF!</definedName>
    <definedName name="SBT_PROT" localSheetId="1">стр.10_12!P1_SBT_PROT</definedName>
    <definedName name="SBTcom" localSheetId="1">#REF!</definedName>
    <definedName name="SCOPE_16_PRT" localSheetId="1">P1_SCOPE_16_PRT,P2_SCOPE_16_PRT</definedName>
    <definedName name="SCOPE_CORR" localSheetId="1">стр.10_12!P2_SCOPE_CORR</definedName>
    <definedName name="SCOPE_CPR" localSheetId="1">#REF!</definedName>
    <definedName name="SCOPE_ESOLD" localSheetId="1">#REF!</definedName>
    <definedName name="SCOPE_ETALON2" localSheetId="1">#REF!</definedName>
    <definedName name="SCOPE_FLOAD" localSheetId="1">стр.10_12!P1_SCOPE_FLOAD</definedName>
    <definedName name="SCOPE_FORM46_EE1" localSheetId="1">#REF!</definedName>
    <definedName name="SCOPE_FRML" localSheetId="1">стр.10_12!P1_SCOPE_FRML</definedName>
    <definedName name="SCOPE_FUEL_ET" localSheetId="1">#REF!</definedName>
    <definedName name="scope_ld" localSheetId="1">#REF!</definedName>
    <definedName name="SCOPE_LOAD" localSheetId="1">#REF!</definedName>
    <definedName name="SCOPE_LOAD_FUEL" localSheetId="1">#REF!</definedName>
    <definedName name="SCOPE_LOAD1" localSheetId="1">#REF!</definedName>
    <definedName name="SCOPE_ORE" localSheetId="1">#REF!</definedName>
    <definedName name="SCOPE_PER_PRT" localSheetId="1">P5_SCOPE_PER_PRT,P6_SCOPE_PER_PRT,P7_SCOPE_PER_PRT,P8_SCOPE_PER_PRT</definedName>
    <definedName name="SCOPE_PRD" localSheetId="1">#REF!</definedName>
    <definedName name="SCOPE_PRD_ET" localSheetId="1">#REF!</definedName>
    <definedName name="SCOPE_PRD_ET2" localSheetId="1">#REF!</definedName>
    <definedName name="SCOPE_PRT" localSheetId="1">#REF!</definedName>
    <definedName name="SCOPE_PRZ" localSheetId="1">#REF!</definedName>
    <definedName name="SCOPE_PRZ_ET" localSheetId="1">#REF!</definedName>
    <definedName name="SCOPE_PRZ_ET2" localSheetId="1">#REF!</definedName>
    <definedName name="SCOPE_REGIONS" localSheetId="1">#REF!</definedName>
    <definedName name="SCOPE_REGLD" localSheetId="1">#REF!</definedName>
    <definedName name="SCOPE_RG" localSheetId="1">#REF!</definedName>
    <definedName name="SCOPE_SBTLD" localSheetId="1">#REF!</definedName>
    <definedName name="SCOPE_SETLD" localSheetId="1">#REF!</definedName>
    <definedName name="SCOPE_SS" localSheetId="1">#REF!</definedName>
    <definedName name="SCOPE_SS2" localSheetId="1">#REF!</definedName>
    <definedName name="SCOPE_SV_PRT" localSheetId="1">P1_SCOPE_SV_PRT,P2_SCOPE_SV_PRT,P3_SCOPE_SV_PRT</definedName>
    <definedName name="SET_ET" localSheetId="1">#REF!</definedName>
    <definedName name="SET_PROT" localSheetId="1">стр.10_12!P1_SET_PROT</definedName>
    <definedName name="SET_PRT" localSheetId="1">стр.10_12!P1_SET_PRT</definedName>
    <definedName name="SETcom" localSheetId="1">#REF!</definedName>
    <definedName name="SPR_GES_ET" localSheetId="1">#REF!</definedName>
    <definedName name="SPR_GRES_ET" localSheetId="1">#REF!</definedName>
    <definedName name="SPR_OTH_ET" localSheetId="1">#REF!</definedName>
    <definedName name="SPR_PROT" localSheetId="1">#REF!</definedName>
    <definedName name="SPR_TES_ET" localSheetId="1">#REF!</definedName>
    <definedName name="sq" localSheetId="1">#REF!</definedName>
    <definedName name="T0_Protect" localSheetId="1">P2_T0_Protect,P3_T0_Protect</definedName>
    <definedName name="T2.1_Protect" localSheetId="1">P4_T2.1_Protect,P5_T2.1_Protect,P6_T2.1_Protect,P7_T2.1_Protect</definedName>
    <definedName name="T2_1_Protect" localSheetId="1">P4_T2_1_Protect,P5_T2_1_Protect,P6_T2_1_Protect,P7_T2_1_Protect</definedName>
    <definedName name="T2_2_Protect" localSheetId="1">P4_T2_2_Protect,P5_T2_2_Protect,P6_T2_2_Protect,P7_T2_2_Protect</definedName>
    <definedName name="T2_DiapProt" localSheetId="1">P1_T2_DiapProt,P2_T2_DiapProt</definedName>
    <definedName name="T2_Protect" localSheetId="1">P4_T2_Protect,P5_T2_Protect,P6_T2_Protect</definedName>
    <definedName name="T6.1?axis?ПРД?БАЗ.КВ1" localSheetId="1">#REF!</definedName>
    <definedName name="T6.1?axis?ПРД?БАЗ.КВ2" localSheetId="1">#REF!</definedName>
    <definedName name="T6.1?axis?ПРД?БАЗ.КВ3" localSheetId="1">#REF!</definedName>
    <definedName name="T6.1?axis?ПРД?БАЗ.КВ4" localSheetId="1">#REF!</definedName>
    <definedName name="T6.1?axis?ПРД?ПРЕД.КВ1" localSheetId="1">#REF!</definedName>
    <definedName name="T6.1?axis?ПРД?ПРЕД.КВ2" localSheetId="1">#REF!</definedName>
    <definedName name="T6.1?axis?ПРД?ПРЕД.КВ3" localSheetId="1">#REF!</definedName>
    <definedName name="T6.1?axis?ПРД?ПРЕД.КВ4" localSheetId="1">#REF!</definedName>
    <definedName name="T6.1?axis?ПРД?РЕГ" localSheetId="1">#REF!</definedName>
    <definedName name="T6.1?axis?ПРД?СР3ГОД" localSheetId="1">#REF!</definedName>
    <definedName name="T6.1?Data" localSheetId="1">#REF!</definedName>
    <definedName name="T6.1?L1" localSheetId="1">#REF!</definedName>
    <definedName name="T6.1?L2" localSheetId="1">#REF!</definedName>
    <definedName name="T6.1?Name" localSheetId="1">#REF!</definedName>
    <definedName name="T6.1?Table" localSheetId="1">#REF!</definedName>
    <definedName name="T6.1?Title" localSheetId="1">#REF!</definedName>
    <definedName name="T6.1?unit?ПРЦ" localSheetId="1">#REF!</definedName>
    <definedName name="T6.1?unit?РУБ" localSheetId="1">#REF!</definedName>
    <definedName name="T6.1_Protect" localSheetId="1">#REF!</definedName>
    <definedName name="T6?axis?ПРД?РЕГ" localSheetId="1">#REF!</definedName>
    <definedName name="T6?axis?ПФ?NA" localSheetId="1">#REF!</definedName>
    <definedName name="T6?item_ext?РОСТ" localSheetId="1">#REF!</definedName>
    <definedName name="T6?L1.1" localSheetId="1">#REF!</definedName>
    <definedName name="T6?L1.1.1" localSheetId="1">#REF!</definedName>
    <definedName name="T6?L1.2" localSheetId="1">#REF!</definedName>
    <definedName name="T6?L1.2.1" localSheetId="1">#REF!</definedName>
    <definedName name="T6?L1.3" localSheetId="1">#REF!</definedName>
    <definedName name="T6?L1.3.1" localSheetId="1">#REF!</definedName>
    <definedName name="T6?L1.4" localSheetId="1">#REF!</definedName>
    <definedName name="T6?L1.5" localSheetId="1">#REF!</definedName>
    <definedName name="T6?L2.1" localSheetId="1">#REF!</definedName>
    <definedName name="T6?L2.10" localSheetId="1">#REF!</definedName>
    <definedName name="T6?L2.2" localSheetId="1">#REF!</definedName>
    <definedName name="T6?L2.3" localSheetId="1">#REF!</definedName>
    <definedName name="T6?L2.4" localSheetId="1">#REF!</definedName>
    <definedName name="T6?L2.5.1" localSheetId="1">#REF!</definedName>
    <definedName name="T6?L2.5.2" localSheetId="1">#REF!</definedName>
    <definedName name="T6?L2.6.1" localSheetId="1">#REF!</definedName>
    <definedName name="T6?L2.6.2" localSheetId="1">#REF!</definedName>
    <definedName name="T6?L2.7.1" localSheetId="1">#REF!</definedName>
    <definedName name="T6?L2.7.2" localSheetId="1">#REF!</definedName>
    <definedName name="T6?L2.8.1" localSheetId="1">#REF!</definedName>
    <definedName name="T6?L2.8.2" localSheetId="1">#REF!</definedName>
    <definedName name="T6?L2.9.1" localSheetId="1">#REF!</definedName>
    <definedName name="T6?L2.9.2" localSheetId="1">#REF!</definedName>
    <definedName name="T6?L3.1" localSheetId="1">#REF!</definedName>
    <definedName name="T6?L3.2" localSheetId="1">#REF!</definedName>
    <definedName name="T6?L3.3" localSheetId="1">#REF!</definedName>
    <definedName name="T6?L4.1" localSheetId="1">#REF!</definedName>
    <definedName name="T6?L4.2" localSheetId="1">#REF!</definedName>
    <definedName name="T6?L4.3" localSheetId="1">#REF!</definedName>
    <definedName name="T6?L4.4" localSheetId="1">#REF!</definedName>
    <definedName name="T6?L4.5" localSheetId="1">#REF!</definedName>
    <definedName name="T6?L4.6" localSheetId="1">#REF!</definedName>
    <definedName name="T6?L4.7" localSheetId="1">#REF!</definedName>
    <definedName name="T6?Name" localSheetId="1">#REF!</definedName>
    <definedName name="T6?Table" localSheetId="1">#REF!</definedName>
    <definedName name="T6?Title" localSheetId="1">#REF!</definedName>
    <definedName name="T6?unit?ЧСЛ" localSheetId="1">#REF!</definedName>
    <definedName name="T6_1_Protect" localSheetId="1">#REF!</definedName>
    <definedName name="T6_Protect" localSheetId="1">P1_T6_Protect,P2_T6_Protect</definedName>
    <definedName name="Table" localSheetId="1">#REF!</definedName>
    <definedName name="TEMP" localSheetId="1">#REF!</definedName>
    <definedName name="TES" localSheetId="1">#REF!</definedName>
    <definedName name="TES_DATA" localSheetId="1">#REF!</definedName>
    <definedName name="TES_LIST" localSheetId="1">#REF!</definedName>
    <definedName name="TTT" localSheetId="1">#REF!</definedName>
    <definedName name="VDOC" localSheetId="1">#REF!</definedName>
    <definedName name="ZERO" localSheetId="1">#REF!</definedName>
    <definedName name="А180" localSheetId="1">#REF!</definedName>
    <definedName name="ааа" localSheetId="1">#REF!</definedName>
    <definedName name="_xlnm.Database" localSheetId="1">#REF!</definedName>
    <definedName name="ван" localSheetId="1">#REF!</definedName>
    <definedName name="внереал" localSheetId="1">#REF!</definedName>
    <definedName name="восемь" localSheetId="1">#REF!</definedName>
    <definedName name="Всего" localSheetId="1">#REF!</definedName>
    <definedName name="ВТОП" localSheetId="1">#REF!</definedName>
    <definedName name="второй" localSheetId="1">#REF!</definedName>
    <definedName name="Извлечение_ИМ" localSheetId="1">#REF!</definedName>
    <definedName name="_xlnm.Extract" localSheetId="1">#REF!</definedName>
    <definedName name="коэф1" localSheetId="1">#REF!</definedName>
    <definedName name="коэф2" localSheetId="1">#REF!</definedName>
    <definedName name="коэф3" localSheetId="1">#REF!</definedName>
    <definedName name="коэф4" localSheetId="1">#REF!</definedName>
    <definedName name="критерий" localSheetId="1">#REF!</definedName>
    <definedName name="МР" localSheetId="1">#REF!</definedName>
    <definedName name="НСРФ" localSheetId="1">#REF!</definedName>
    <definedName name="НСРФ2" localSheetId="1">#REF!</definedName>
    <definedName name="ОРГ" localSheetId="1">#REF!</definedName>
    <definedName name="ОРГАНИЗАЦИЯ" localSheetId="1">#REF!</definedName>
    <definedName name="первый" localSheetId="1">#REF!</definedName>
    <definedName name="пл_передача_0.4" localSheetId="1">#REF!</definedName>
    <definedName name="пл_передача_110" localSheetId="1">#REF!</definedName>
    <definedName name="пл_передача_20" localSheetId="1">#REF!</definedName>
    <definedName name="пл_передача_220" localSheetId="1">#REF!</definedName>
    <definedName name="пл_передача_35" localSheetId="1">#REF!</definedName>
    <definedName name="пл_передача_вода" localSheetId="1">#REF!</definedName>
    <definedName name="пл_передача_пар" localSheetId="1">#REF!</definedName>
    <definedName name="пл_передача_тэ" localSheetId="1">#REF!</definedName>
    <definedName name="пл_передача_ээ" localSheetId="1">#REF!</definedName>
    <definedName name="пл_сбыт" localSheetId="1">#REF!</definedName>
    <definedName name="пл_сбыт_тэ" localSheetId="1">#REF!</definedName>
    <definedName name="пл_сбыт_ээ" localSheetId="1">#REF!</definedName>
    <definedName name="С2" localSheetId="1">#REF!</definedName>
    <definedName name="себ_итого" localSheetId="1">#REF!</definedName>
    <definedName name="себ_пер_т" localSheetId="1">#REF!</definedName>
    <definedName name="себ_пер_т_вода" localSheetId="1">#REF!</definedName>
    <definedName name="себ_пер_т_пар" localSheetId="1">#REF!</definedName>
    <definedName name="себ_пер_э" localSheetId="1">#REF!</definedName>
    <definedName name="себ_пер_э_0.4" localSheetId="1">#REF!</definedName>
    <definedName name="себ_пер_э_110" localSheetId="1">#REF!</definedName>
    <definedName name="себ_пер_э_20" localSheetId="1">#REF!</definedName>
    <definedName name="себ_пер_э_220" localSheetId="1">#REF!</definedName>
    <definedName name="себ_пер_э_35" localSheetId="1">#REF!</definedName>
    <definedName name="себ_подпитки" localSheetId="1">#REF!</definedName>
    <definedName name="себ_сбыта" localSheetId="1">#REF!</definedName>
    <definedName name="себ_сбыта_т" localSheetId="1">#REF!</definedName>
    <definedName name="себ_сбыта_э" localSheetId="1">#REF!</definedName>
    <definedName name="себ_тэ" localSheetId="1">#REF!</definedName>
    <definedName name="себ_ХОВ" localSheetId="1">#REF!</definedName>
    <definedName name="себ_ээ" localSheetId="1">#REF!</definedName>
    <definedName name="себ_ээ_тэ" localSheetId="1">#REF!</definedName>
    <definedName name="семь" localSheetId="1">#REF!</definedName>
    <definedName name="сотый" localSheetId="1">#REF!</definedName>
    <definedName name="Справочник" localSheetId="1">#REF!</definedName>
    <definedName name="стр_1" localSheetId="1">#REF!</definedName>
    <definedName name="стр_11" localSheetId="1">#REF!</definedName>
    <definedName name="стр_12" localSheetId="1">#REF!</definedName>
    <definedName name="стр_18" localSheetId="1">#REF!</definedName>
    <definedName name="стр_27" localSheetId="1">#REF!</definedName>
    <definedName name="стр_28" localSheetId="1">#REF!</definedName>
    <definedName name="стр_37" localSheetId="1">#REF!</definedName>
    <definedName name="третий" localSheetId="1">#REF!</definedName>
    <definedName name="фо" localSheetId="1">[4]Лист1!#REF!</definedName>
    <definedName name="четвертый" localSheetId="1">#REF!</definedName>
    <definedName name="\a">#REF!</definedName>
    <definedName name="\m">#REF!</definedName>
    <definedName name="\n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>#REF!</definedName>
    <definedName name="____ss1">#REF!</definedName>
    <definedName name="___Num2">#REF!</definedName>
    <definedName name="___SP1">[1]FES!#REF!</definedName>
    <definedName name="___SP10">[1]FES!#REF!</definedName>
    <definedName name="___SP11">[1]FES!#REF!</definedName>
    <definedName name="___SP12">[1]FES!#REF!</definedName>
    <definedName name="___SP13">[1]FES!#REF!</definedName>
    <definedName name="___SP14">[1]FES!#REF!</definedName>
    <definedName name="___SP15">[1]FES!#REF!</definedName>
    <definedName name="___SP16">[1]FES!#REF!</definedName>
    <definedName name="___SP17">[1]FES!#REF!</definedName>
    <definedName name="___SP18">[1]FES!#REF!</definedName>
    <definedName name="___SP19">[1]FES!#REF!</definedName>
    <definedName name="___SP2">[1]FES!#REF!</definedName>
    <definedName name="___SP20">[1]FES!#REF!</definedName>
    <definedName name="___SP3">[1]FES!#REF!</definedName>
    <definedName name="___SP4">[1]FES!#REF!</definedName>
    <definedName name="___SP5">[1]FES!#REF!</definedName>
    <definedName name="___SP7">[1]FES!#REF!</definedName>
    <definedName name="___SP8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>#REF!</definedName>
    <definedName name="__SP1">[1]FES!#REF!</definedName>
    <definedName name="__SP10">[1]FES!#REF!</definedName>
    <definedName name="__SP11">[1]FES!#REF!</definedName>
    <definedName name="__SP12">[1]FES!#REF!</definedName>
    <definedName name="__SP13">[1]FES!#REF!</definedName>
    <definedName name="__SP14">[1]FES!#REF!</definedName>
    <definedName name="__SP15">[1]FES!#REF!</definedName>
    <definedName name="__SP16">[1]FES!#REF!</definedName>
    <definedName name="__SP17">[1]FES!#REF!</definedName>
    <definedName name="__SP18">[1]FES!#REF!</definedName>
    <definedName name="__SP19">[1]FES!#REF!</definedName>
    <definedName name="__SP2">[1]FES!#REF!</definedName>
    <definedName name="__SP20">[1]FES!#REF!</definedName>
    <definedName name="__SP3">[1]FES!#REF!</definedName>
    <definedName name="__SP4">[1]FES!#REF!</definedName>
    <definedName name="__SP5">[1]FES!#REF!</definedName>
    <definedName name="__SP7">[1]FES!#REF!</definedName>
    <definedName name="__SP8">[1]FES!#REF!</definedName>
    <definedName name="__SP9">[1]FES!#REF!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>#REF!</definedName>
    <definedName name="_Order1" hidden="1">255</definedName>
    <definedName name="_Sort" hidden="1">#REF!</definedName>
    <definedName name="_SP1">[2]FES!#REF!</definedName>
    <definedName name="_SP10">[2]FES!#REF!</definedName>
    <definedName name="_SP11">[2]FES!#REF!</definedName>
    <definedName name="_SP12">[2]FES!#REF!</definedName>
    <definedName name="_SP13">[2]FES!#REF!</definedName>
    <definedName name="_SP14">[2]FES!#REF!</definedName>
    <definedName name="_SP15">[2]FES!#REF!</definedName>
    <definedName name="_SP16">[2]FES!#REF!</definedName>
    <definedName name="_SP17">[2]FES!#REF!</definedName>
    <definedName name="_SP18">[2]FES!#REF!</definedName>
    <definedName name="_SP19">[2]FES!#REF!</definedName>
    <definedName name="_SP2">[2]FES!#REF!</definedName>
    <definedName name="_SP20">[2]FES!#REF!</definedName>
    <definedName name="_SP3">[2]FES!#REF!</definedName>
    <definedName name="_SP4">[2]FES!#REF!</definedName>
    <definedName name="_SP5">[2]FES!#REF!</definedName>
    <definedName name="_SP7">[2]FES!#REF!</definedName>
    <definedName name="_SP8">[2]FES!#REF!</definedName>
    <definedName name="_SP9">[2]FES!#REF!</definedName>
    <definedName name="_ss1">#REF!</definedName>
    <definedName name="add1_el_d9">#NAME?</definedName>
    <definedName name="add2_el_d9">#N/A</definedName>
    <definedName name="AES">#REF!</definedName>
    <definedName name="AOE">#REF!</definedName>
    <definedName name="b">#REF!</definedName>
    <definedName name="BALEE_FLOAD">#REF!</definedName>
    <definedName name="BALEE_PROT">#REF!</definedName>
    <definedName name="BALM_FLOAD">#REF!</definedName>
    <definedName name="BALM_PROT">#REF!</definedName>
    <definedName name="BHJKL">#NAME?</definedName>
    <definedName name="BoilList">'[5]Лист'!$A$515</definedName>
    <definedName name="box">#REF!</definedName>
    <definedName name="cc">#NAME?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>#REF!</definedName>
    <definedName name="DATE">#REF!</definedName>
    <definedName name="del_el_d9">#N/A</definedName>
    <definedName name="del_el2">#N/A</definedName>
    <definedName name="del_sp2">#N/A</definedName>
    <definedName name="Det_141">'[3]5'!#REF!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>#REF!</definedName>
    <definedName name="Down_range">#REF!</definedName>
    <definedName name="ds">#NAME?</definedName>
    <definedName name="ek">#NAME?</definedName>
    <definedName name="ESO_ET">#REF!</definedName>
    <definedName name="ESO_PROT">P1_ESO_PROT</definedName>
    <definedName name="ESOcom">#REF!</definedName>
    <definedName name="ew">#NAME?</definedName>
    <definedName name="f_txt_no2">#NAME?</definedName>
    <definedName name="FA_tax_cost">#REF!</definedName>
    <definedName name="FA_tax_depr">#REF!</definedName>
    <definedName name="fg">#NAME?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f">#NAME?</definedName>
    <definedName name="gh">#NAME?</definedName>
    <definedName name="GJYT">#NAME?</definedName>
    <definedName name="god">'[6]Заголовок'!$G$12</definedName>
    <definedName name="GRES">#REF!</definedName>
    <definedName name="GRES_DATA">#REF!</definedName>
    <definedName name="GRES_LIST">#REF!</definedName>
    <definedName name="gtty">стр.10_12!P1_ESO_PROT</definedName>
    <definedName name="hgj">#NAME?</definedName>
    <definedName name="hhhhhh">#NAME?</definedName>
    <definedName name="hj">#NAME?</definedName>
    <definedName name="hjkir">#NAME?</definedName>
    <definedName name="INN">#REF!</definedName>
    <definedName name="io">#NAME?</definedName>
    <definedName name="k">#NAME?</definedName>
    <definedName name="KotList">'[7]Лист'!$A$260</definedName>
    <definedName name="last_time_index">'[8]Титульный'!$E$20</definedName>
    <definedName name="lk">#REF!</definedName>
    <definedName name="lora">#REF!</definedName>
    <definedName name="maket8145">#NAME?</definedName>
    <definedName name="MJ">#NAME?</definedName>
    <definedName name="MO">#REF!</definedName>
    <definedName name="MONTH">#REF!</definedName>
    <definedName name="n">#NAME?</definedName>
    <definedName name="NOM">#REF!</definedName>
    <definedName name="NSRF">#REF!</definedName>
    <definedName name="Num">#REF!</definedName>
    <definedName name="obnyl_no">#NAME?</definedName>
    <definedName name="OKTMO">#REF!</definedName>
    <definedName name="opr_sp_dnr">#NAME?</definedName>
    <definedName name="ORE">#REF!</definedName>
    <definedName name="org">'[8]Титульный'!$E$10</definedName>
    <definedName name="Org_list">#REF!</definedName>
    <definedName name="OTH_DATA">#REF!</definedName>
    <definedName name="OTH_LIST">#REF!</definedName>
    <definedName name="P1_ESO_PROT" hidden="1">#REF!</definedName>
    <definedName name="P1_SBT_PROT" hidden="1">#REF!</definedName>
    <definedName name="P1_SCOPE_CORR" hidden="1">#REF!</definedName>
    <definedName name="P1_SCOPE_FLOAD" hidden="1">#REF!</definedName>
    <definedName name="P1_SCOPE_FRML" hidden="1">#REF!</definedName>
    <definedName name="P1_SCOPE_SV_LD" hidden="1">#REF!</definedName>
    <definedName name="P1_SET_PROT" hidden="1">#REF!</definedName>
    <definedName name="P1_SET_PRT" hidden="1">#REF!</definedName>
    <definedName name="P13_T12?unit?ТРУБ" hidden="1">#NAME?</definedName>
    <definedName name="P2_SCOPE_CORR" hidden="1">#REF!</definedName>
    <definedName name="P25_T16?item_ext?ЧЕЛ" hidden="1">#NAME?</definedName>
    <definedName name="P25_T16?unit?ЧЕЛ" hidden="1">#NAME?</definedName>
    <definedName name="p26_List2">'[8]2'!$G$148</definedName>
    <definedName name="p26_List2.1">'[8]2.1'!$G$156</definedName>
    <definedName name="p26_List2.2">'[8]2.2'!$G$156</definedName>
    <definedName name="p26_List2.3">'[8]2.3'!$G$156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>#REF!</definedName>
    <definedName name="poisk">#N/A</definedName>
    <definedName name="PostTEList">'[5]Лист'!$A$525</definedName>
    <definedName name="price_zone">'[8]Титульный'!$E$18</definedName>
    <definedName name="ProchPotrTEList">'[5]Лист'!$A$575</definedName>
    <definedName name="PROT">#REF!</definedName>
    <definedName name="qqqqq">#NAME?</definedName>
    <definedName name="redak_el_d9">#N/A</definedName>
    <definedName name="REG_ET">#REF!</definedName>
    <definedName name="REGcom">#REF!</definedName>
    <definedName name="Region">'[9]Справочники'!$B$3</definedName>
    <definedName name="REGIONS">#REF!</definedName>
    <definedName name="REGUL">#REF!</definedName>
    <definedName name="rfh">#NAME?</definedName>
    <definedName name="RRE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bros_all1">#N/A</definedName>
    <definedName name="sbros_all2">#N/A</definedName>
    <definedName name="SBT_ET">#REF!</definedName>
    <definedName name="SBT_PROT">P1_SBT_PROT</definedName>
    <definedName name="SBTcom">#REF!</definedName>
    <definedName name="SCOPE_16_PRT">P1_SCOPE_16_PRT,P2_SCOPE_16_PRT</definedName>
    <definedName name="SCOPE_CORR">P2_SCOPE_CORR</definedName>
    <definedName name="SCOPE_CPR">#REF!</definedName>
    <definedName name="SCOPE_ESOLD">#REF!</definedName>
    <definedName name="SCOPE_ETALON2">#REF!</definedName>
    <definedName name="SCOPE_FLOAD">P1_SCOPE_FLOAD</definedName>
    <definedName name="SCOPE_FORM46_EE1">#REF!</definedName>
    <definedName name="SCOPE_FRML">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ORE">#REF!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S">#REF!</definedName>
    <definedName name="SCOPE_SS2">#REF!</definedName>
    <definedName name="SCOPE_SV_PRT">P1_SCOPE_SV_PRT,P2_SCOPE_SV_PRT,P3_SCOPE_SV_PRT</definedName>
    <definedName name="SET_ET">#REF!</definedName>
    <definedName name="SET_PROT">P1_SET_PROT</definedName>
    <definedName name="SET_PRT">P1_SET_PRT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>#REF!</definedName>
    <definedName name="SPR_GRES_ET">#REF!</definedName>
    <definedName name="SPR_OTH_ET">#REF!</definedName>
    <definedName name="SPR_PROT">#REF!</definedName>
    <definedName name="SPR_TES_ET">#REF!</definedName>
    <definedName name="sq">#REF!</definedName>
    <definedName name="station">'[8]Титульный'!$E$14</definedName>
    <definedName name="T0_Protect">P2_T0_Protect,P3_T0_Protect</definedName>
    <definedName name="T2.1?axis?C?ПЭ?">'[10]2.1'!$N$5:$U$5</definedName>
    <definedName name="T2.1?Protection">#NAME?</definedName>
    <definedName name="T2.1_Protect">P4_T2.1_Protect,P5_T2.1_Protect,P6_T2.1_Protect,P7_T2.1_Protect</definedName>
    <definedName name="T2.2?axis?C?ПЭ?">'[10]2.2'!$E$5:$L$5</definedName>
    <definedName name="T2?axis?C?ПЭ?">'[11]2'!$M$5:$O$5</definedName>
    <definedName name="T2?Data">#NAME?</definedName>
    <definedName name="T2?Protection">#NAME?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.1?axis?ПРД?БАЗ.КВ1">#REF!</definedName>
    <definedName name="T6.1?axis?ПРД?БАЗ.КВ2">#REF!</definedName>
    <definedName name="T6.1?axis?ПРД?БАЗ.КВ3">#REF!</definedName>
    <definedName name="T6.1?axis?ПРД?БАЗ.КВ4">#REF!</definedName>
    <definedName name="T6.1?axis?ПРД?ПРЕД.КВ1">#REF!</definedName>
    <definedName name="T6.1?axis?ПРД?ПРЕД.КВ2">#REF!</definedName>
    <definedName name="T6.1?axis?ПРД?ПРЕД.КВ3">#REF!</definedName>
    <definedName name="T6.1?axis?ПРД?ПРЕД.КВ4">#REF!</definedName>
    <definedName name="T6.1?axis?ПРД?РЕГ">#REF!</definedName>
    <definedName name="T6.1?axis?ПРД?СР3ГОД">#REF!</definedName>
    <definedName name="T6.1?Data">#REF!</definedName>
    <definedName name="T6.1?L1">#REF!</definedName>
    <definedName name="T6.1?L2">#REF!</definedName>
    <definedName name="T6.1?Name">#REF!</definedName>
    <definedName name="T6.1?Table">#REF!</definedName>
    <definedName name="T6.1?Title">#REF!</definedName>
    <definedName name="T6.1?unit?ПРЦ">#REF!</definedName>
    <definedName name="T6.1?unit?РУБ">#REF!</definedName>
    <definedName name="T6.1_Protect">#REF!</definedName>
    <definedName name="T6?axis?ПРД?РЕГ">#REF!</definedName>
    <definedName name="T6?axis?ПФ?NA">#REF!</definedName>
    <definedName name="T6?item_ext?РОСТ">#REF!</definedName>
    <definedName name="T6?L1.1">#REF!</definedName>
    <definedName name="T6?L1.1.1">#REF!</definedName>
    <definedName name="T6?L1.2">#REF!</definedName>
    <definedName name="T6?L1.2.1">#REF!</definedName>
    <definedName name="T6?L1.3">#REF!</definedName>
    <definedName name="T6?L1.3.1">#REF!</definedName>
    <definedName name="T6?L1.4">#REF!</definedName>
    <definedName name="T6?L1.5">#REF!</definedName>
    <definedName name="T6?L2.1">#REF!</definedName>
    <definedName name="T6?L2.10">#REF!</definedName>
    <definedName name="T6?L2.2">#REF!</definedName>
    <definedName name="T6?L2.3">#REF!</definedName>
    <definedName name="T6?L2.4">#REF!</definedName>
    <definedName name="T6?L2.5.1">#REF!</definedName>
    <definedName name="T6?L2.5.2">#REF!</definedName>
    <definedName name="T6?L2.6.1">#REF!</definedName>
    <definedName name="T6?L2.6.2">#REF!</definedName>
    <definedName name="T6?L2.7.1">#REF!</definedName>
    <definedName name="T6?L2.7.2">#REF!</definedName>
    <definedName name="T6?L2.8.1">#REF!</definedName>
    <definedName name="T6?L2.8.2">#REF!</definedName>
    <definedName name="T6?L2.9.1">#REF!</definedName>
    <definedName name="T6?L2.9.2">#REF!</definedName>
    <definedName name="T6?L3.1">#REF!</definedName>
    <definedName name="T6?L3.2">#REF!</definedName>
    <definedName name="T6?L3.3">#REF!</definedName>
    <definedName name="T6?L4.1">#REF!</definedName>
    <definedName name="T6?L4.2">#REF!</definedName>
    <definedName name="T6?L4.3">#REF!</definedName>
    <definedName name="T6?L4.4">#REF!</definedName>
    <definedName name="T6?L4.5">#REF!</definedName>
    <definedName name="T6?L4.6">#REF!</definedName>
    <definedName name="T6?L4.7">#REF!</definedName>
    <definedName name="T6?Name">#REF!</definedName>
    <definedName name="T6?Table">#REF!</definedName>
    <definedName name="T6?Title">#REF!</definedName>
    <definedName name="T6?unit?ЧСЛ">#REF!</definedName>
    <definedName name="T6_1_Protect">#REF!</definedName>
    <definedName name="T6_Protect">P1_T6_Protect,P2_T6_Protect</definedName>
    <definedName name="Table">#REF!</definedName>
    <definedName name="tek_formula_yes">#NAME?</definedName>
    <definedName name="TEMP">#REF!</definedName>
    <definedName name="TES">#REF!</definedName>
    <definedName name="TES_DATA">#REF!</definedName>
    <definedName name="TES_LIST">#REF!</definedName>
    <definedName name="TESList">'[5]Лист'!$A$400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>#REF!</definedName>
    <definedName name="tttt">#NAME?</definedName>
    <definedName name="type_station">'[8]Титульный'!$E$15</definedName>
    <definedName name="un">#NAME?</definedName>
    <definedName name="van">#NAME?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>#REF!</definedName>
    <definedName name="а">#NAME?</definedName>
    <definedName name="А180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>#REF!</definedName>
    <definedName name="БазовыйПериод">'[12]Заголовок'!$B$15</definedName>
    <definedName name="бт">#NAME?</definedName>
    <definedName name="в23ё">#NAME?</definedName>
    <definedName name="ван">#REF!</definedName>
    <definedName name="вв">#NAME?</definedName>
    <definedName name="внереал">#REF!</definedName>
    <definedName name="восемь">#REF!</definedName>
    <definedName name="Всего">#REF!</definedName>
    <definedName name="ВТОП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>#REF!</definedName>
    <definedName name="коэф2">#REF!</definedName>
    <definedName name="коэф3">#REF!</definedName>
    <definedName name="коэф4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'[5]Производство электроэнергии'!$A$60</definedName>
    <definedName name="ОРГ">#REF!</definedName>
    <definedName name="ОРГАНИЗАЦИЯ">#REF!</definedName>
    <definedName name="отчет">#NAME?</definedName>
    <definedName name="п">#NAME?</definedName>
    <definedName name="па">#NAME?</definedName>
    <definedName name="первый">#REF!</definedName>
    <definedName name="ПериодРегулирования">'[12]Заголовок'!$B$14</definedName>
    <definedName name="пл_передача_0.4">#REF!</definedName>
    <definedName name="пл_передача_110">#REF!</definedName>
    <definedName name="пл_передача_20">#REF!</definedName>
    <definedName name="пл_передача_220">#REF!</definedName>
    <definedName name="пл_передача_35">#REF!</definedName>
    <definedName name="пл_передача_вода">#REF!</definedName>
    <definedName name="пл_передача_пар">#REF!</definedName>
    <definedName name="пл_передача_тэ">#REF!</definedName>
    <definedName name="пл_передача_ээ">#REF!</definedName>
    <definedName name="пл_сбыт">#REF!</definedName>
    <definedName name="пл_сбыт_тэ">#REF!</definedName>
    <definedName name="пл_сбыт_ээ">#REF!</definedName>
    <definedName name="план">#NAME?</definedName>
    <definedName name="ПоследнийГод">'[12]Заголовок'!$B$16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'[11]Справочники'!$A$10:$A$12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>#REF!</definedName>
    <definedName name="себ_итого">#REF!</definedName>
    <definedName name="себ_пер_т">#REF!</definedName>
    <definedName name="себ_пер_т_вода">#REF!</definedName>
    <definedName name="себ_пер_т_пар">#REF!</definedName>
    <definedName name="себ_пер_э">#REF!</definedName>
    <definedName name="себ_пер_э_0.4">#REF!</definedName>
    <definedName name="себ_пер_э_110">#REF!</definedName>
    <definedName name="себ_пер_э_20">#REF!</definedName>
    <definedName name="себ_пер_э_220">#REF!</definedName>
    <definedName name="себ_пер_э_35">#REF!</definedName>
    <definedName name="себ_подпитки">#REF!</definedName>
    <definedName name="себ_сбыта">#REF!</definedName>
    <definedName name="себ_сбыта_т">#REF!</definedName>
    <definedName name="себ_сбыта_э">#REF!</definedName>
    <definedName name="себ_тэ">#REF!</definedName>
    <definedName name="себ_ХОВ">#REF!</definedName>
    <definedName name="себ_ээ">#REF!</definedName>
    <definedName name="себ_ээ_тэ">#REF!</definedName>
    <definedName name="сель">#NAME?</definedName>
    <definedName name="сельск.хоз">#NAME?</definedName>
    <definedName name="семь">#REF!</definedName>
    <definedName name="смета">#NAME?</definedName>
    <definedName name="Смета2">#NAME?</definedName>
    <definedName name="Сметасент">#NAME?</definedName>
    <definedName name="сотый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>#REF!</definedName>
    <definedName name="стр_11">#REF!</definedName>
    <definedName name="стр_12">#REF!</definedName>
    <definedName name="стр_18">#REF!</definedName>
    <definedName name="стр_27">#REF!</definedName>
    <definedName name="стр_28">#REF!</definedName>
    <definedName name="стр_37">#REF!</definedName>
    <definedName name="т">#NAME?</definedName>
    <definedName name="т11всего_2">'[5]Т11'!$B$351</definedName>
    <definedName name="т12п1_1">'[5]Т12'!$A$10</definedName>
    <definedName name="т12п1_2">'[5]Т12'!$A$20</definedName>
    <definedName name="т22п8">'[5]Т22'!$A$119</definedName>
    <definedName name="т22п9">'[5]Т22'!$A$135</definedName>
    <definedName name="т2п7">'[5]Т1.2.1'!$B$31</definedName>
    <definedName name="т3итого">'[5]Т3'!$B$34</definedName>
    <definedName name="т6п5_1">'[5]Т6'!$B$14</definedName>
    <definedName name="т6п5_2">'[5]Т6'!$B$22</definedName>
    <definedName name="т8п1">'[5]Т8'!$B$8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>[4]Лист1!#REF!</definedName>
    <definedName name="фф">#NAME?</definedName>
    <definedName name="хт1">#NAME?</definedName>
    <definedName name="ц">#NAME?</definedName>
    <definedName name="цу">#NAME?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iterateDelta="0.0001"/>
</workbook>
</file>

<file path=xl/sharedStrings.xml><?xml version="1.0" encoding="utf-8"?>
<sst xmlns="http://schemas.openxmlformats.org/spreadsheetml/2006/main" count="414" uniqueCount="414">
  <si>
    <t xml:space="preserve">П Р Е Д Л О Ж Е Н И Е</t>
  </si>
  <si>
    <t xml:space="preserve">о размере цен (тарифов)</t>
  </si>
  <si>
    <t xml:space="preserve">на электрическую энергию (мощность) для структурного подразделения АО "ДГК"
 "Хабаровская ТЭЦ-1"(ТГ-7,8,9), осуществляющей поставку электрической энергии (мощности) на ОРЭМ в вынужденном режиме</t>
  </si>
  <si>
    <t xml:space="preserve">на 2025 год</t>
  </si>
  <si>
    <t xml:space="preserve">Акционерное общество «Дальневосточная генерирующая компания» (АО "ДГК")</t>
  </si>
  <si>
    <t xml:space="preserve">(полное и сокращенное наименование юридического лица)</t>
  </si>
  <si>
    <t xml:space="preserve">I. Информация об организации</t>
  </si>
  <si>
    <t xml:space="preserve">Полное наименование</t>
  </si>
  <si>
    <t xml:space="preserve">Акционерное общество «Дальневосточная генерирующая компания»</t>
  </si>
  <si>
    <t xml:space="preserve">Сокращенное наименование</t>
  </si>
  <si>
    <t xml:space="preserve">АО "ДГК"</t>
  </si>
  <si>
    <t xml:space="preserve">Место нахождения</t>
  </si>
  <si>
    <t xml:space="preserve">680000, г.Хабаровск, ул.Фрунзе, 49</t>
  </si>
  <si>
    <t xml:space="preserve">Фактический адрес</t>
  </si>
  <si>
    <t>ИНН</t>
  </si>
  <si>
    <t>КПП</t>
  </si>
  <si>
    <t xml:space="preserve">Ф.И.О. руководителя</t>
  </si>
  <si>
    <t xml:space="preserve">Иртов Сергей Викторович</t>
  </si>
  <si>
    <t xml:space="preserve">Адрес электронной почты</t>
  </si>
  <si>
    <t xml:space="preserve"> dgk@dgk.ru</t>
  </si>
  <si>
    <t xml:space="preserve">Контактный телефон</t>
  </si>
  <si>
    <t xml:space="preserve">8 (4212) 26-43-59</t>
  </si>
  <si>
    <t>Факс</t>
  </si>
  <si>
    <t xml:space="preserve">  II. Основные показатели деятельности организации</t>
  </si>
  <si>
    <t xml:space="preserve">Наименование показателей</t>
  </si>
  <si>
    <t xml:space="preserve">Единица измерения</t>
  </si>
  <si>
    <t xml:space="preserve">Фактические показатели за 2023 год</t>
  </si>
  <si>
    <t xml:space="preserve">Утверждено на 2024 год</t>
  </si>
  <si>
    <t xml:space="preserve">Предложения на 2025 год</t>
  </si>
  <si>
    <t xml:space="preserve">3. Основные показатели деятельности генерирующих объектов</t>
  </si>
  <si>
    <t>1.</t>
  </si>
  <si>
    <t xml:space="preserve">Установленная мощность</t>
  </si>
  <si>
    <t>МВт</t>
  </si>
  <si>
    <t>2.</t>
  </si>
  <si>
    <t xml:space="preserve"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</si>
  <si>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3.</t>
  </si>
  <si>
    <t xml:space="preserve">Производство электрической энергии</t>
  </si>
  <si>
    <t xml:space="preserve">млн. кВт·ч</t>
  </si>
  <si>
    <t>4.</t>
  </si>
  <si>
    <t xml:space="preserve">Полезный отпуск электрической энергии</t>
  </si>
  <si>
    <t>5.</t>
  </si>
  <si>
    <t xml:space="preserve">Отпуск тепловой энергии с коллекторов</t>
  </si>
  <si>
    <t xml:space="preserve">тыс. Гкал</t>
  </si>
  <si>
    <t>6.</t>
  </si>
  <si>
    <t xml:space="preserve">Отпуск тепловой энергии в сеть</t>
  </si>
  <si>
    <t>7.</t>
  </si>
  <si>
    <t xml:space="preserve">Необходимая валовая выручка - всего</t>
  </si>
  <si>
    <t xml:space="preserve">млн. рублей</t>
  </si>
  <si>
    <t xml:space="preserve">в том числе:</t>
  </si>
  <si>
    <t>7.1.</t>
  </si>
  <si>
    <t xml:space="preserve">относимая на электрическую энергию</t>
  </si>
  <si>
    <t>7.2.</t>
  </si>
  <si>
    <t xml:space="preserve">относимая на электрическую мощность</t>
  </si>
  <si>
    <t>7.3.</t>
  </si>
  <si>
    <t xml:space="preserve">относимая на тепловую энергию, отпускаемую с коллекторов источников</t>
  </si>
  <si>
    <t>8.</t>
  </si>
  <si>
    <t xml:space="preserve">Топливо - всего</t>
  </si>
  <si>
    <t>8.1.</t>
  </si>
  <si>
    <t xml:space="preserve">топливо на электрическую энергию</t>
  </si>
  <si>
    <t xml:space="preserve">удельный расход условного топлива на электрическую энергию</t>
  </si>
  <si>
    <t>г/кВт·ч</t>
  </si>
  <si>
    <t>8.2.</t>
  </si>
  <si>
    <t xml:space="preserve">топливо на тепловую энергию</t>
  </si>
  <si>
    <t xml:space="preserve">удельный расход условного топлива на тепловую энергию</t>
  </si>
  <si>
    <t>кг/Гкал</t>
  </si>
  <si>
    <t xml:space="preserve">реквизиты решения по удельному расходу условного топлива на отпуск тепловой и электрической энергии</t>
  </si>
  <si>
    <t xml:space="preserve">Приказ МЭ от 09.11.2023 № 1024</t>
  </si>
  <si>
    <t xml:space="preserve">Приказ МЭ от 13.11.2024 № 2235</t>
  </si>
  <si>
    <t>9.</t>
  </si>
  <si>
    <t>Амортизация</t>
  </si>
  <si>
    <t>10.</t>
  </si>
  <si>
    <t xml:space="preserve">Показатели численности персонала и фонда оплаты труда по регулируемым видам деятельности:</t>
  </si>
  <si>
    <t>10.1.</t>
  </si>
  <si>
    <t xml:space="preserve">среднесписочная численность персонала</t>
  </si>
  <si>
    <t>человек</t>
  </si>
  <si>
    <t>10.2.</t>
  </si>
  <si>
    <t xml:space="preserve">среднемесячная заработная плата на одного работника</t>
  </si>
  <si>
    <t xml:space="preserve">тыс. рублей на человека</t>
  </si>
  <si>
    <t>10.3.</t>
  </si>
  <si>
    <t xml:space="preserve">реквизиты отраслевого тарифного соглашения (дата утверждения, срок действия)</t>
  </si>
  <si>
    <t xml:space="preserve">ОТС на 2022-2024 гг от 20.04.2022</t>
  </si>
  <si>
    <t xml:space="preserve">ОТС на 2025-2027 гг от 25.12.2024</t>
  </si>
  <si>
    <t>11.</t>
  </si>
  <si>
    <t xml:space="preserve">Расходы на производство - всего</t>
  </si>
  <si>
    <t>11.1.</t>
  </si>
  <si>
    <t xml:space="preserve">относимые на электрическую энергию</t>
  </si>
  <si>
    <t>11.2.</t>
  </si>
  <si>
    <t xml:space="preserve">относимые на электрическую мощность</t>
  </si>
  <si>
    <t>11.3.</t>
  </si>
  <si>
    <t xml:space="preserve">относимые на тепловую энергию, отпускаемую с коллекторов источников</t>
  </si>
  <si>
    <t>12.</t>
  </si>
  <si>
    <t xml:space="preserve">Объем перекрестного субсидирования - всего</t>
  </si>
  <si>
    <t>12.1.</t>
  </si>
  <si>
    <t xml:space="preserve">от производства тепловой энергии</t>
  </si>
  <si>
    <t>12.2.</t>
  </si>
  <si>
    <t xml:space="preserve">от производства электрической энергии</t>
  </si>
  <si>
    <t>13.</t>
  </si>
  <si>
    <t xml:space="preserve">Необходимые расходы из прибыли - всего</t>
  </si>
  <si>
    <t>13.1.</t>
  </si>
  <si>
    <t>13.2.</t>
  </si>
  <si>
    <t>13.3.</t>
  </si>
  <si>
    <t>14.</t>
  </si>
  <si>
    <t xml:space="preserve">Капитальные вложения из прибыли (с учетом налога на прибыль) - всего</t>
  </si>
  <si>
    <t>14.1.</t>
  </si>
  <si>
    <t>14.2.</t>
  </si>
  <si>
    <t>14.3.</t>
  </si>
  <si>
    <t>15.</t>
  </si>
  <si>
    <t xml:space="preserve">Чистая прибыль (убыток)</t>
  </si>
  <si>
    <t>16.</t>
  </si>
  <si>
    <t xml:space="preserve">Рентабельность продаж (величина прибыли от продажи в каждом рубле выручки)</t>
  </si>
  <si>
    <t>процент</t>
  </si>
  <si>
    <t>17.</t>
  </si>
  <si>
    <t xml:space="preserve">Реквизиты инвестиционной программы (кем утверждена, дата утверждения, номер приказа или решения, электронный адрес размещения)</t>
  </si>
  <si>
    <t xml:space="preserve">Приказ Минэнерго России от 23.12.2024 №39@ «Об утверждении инвестиционной программы АО «ДГК» на 2024-2029 годы, и изменений, вносимых в инвестиционную программу АО «ДГК», утвержденную приказом Минэнерго России от 28.12.2023 № 38@», размещена на официальном сайте Минэнерго России  https://minenergo.gov.ru</t>
  </si>
  <si>
    <t xml:space="preserve">&lt;*&gt; Базовый период - год, предшествующий расчетному периоду регулирования.</t>
  </si>
  <si>
    <t xml:space="preserve">&lt;**&gt; Заполняются организацией, осуществляющей оперативно-диспетчерское управление в электроэнергетике.</t>
  </si>
  <si>
    <t xml:space="preserve">&lt;***&gt; Заполняются сетевыми организациями, осуществляющими передачу электрической энергии (мощности) по электрическим сетям.</t>
  </si>
  <si>
    <t xml:space="preserve">&lt;****&gt; Заполняются коммерческим оператором оптового рынка электрической энергии (мощности).</t>
  </si>
  <si>
    <t xml:space="preserve"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</si>
  <si>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 xml:space="preserve"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</si>
  <si>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Фактические расходы за 2023 год и утвержденные на 2024 год заполнены по статьям, учтенным при расчете ставки на мощность, поставляемой в вынужденном режиме (без учета типовых затрат)</t>
  </si>
  <si>
    <t xml:space="preserve">     III. Цены (тарифы) по регулируемым видам деятельности организации</t>
  </si>
  <si>
    <t xml:space="preserve">Единица изменения</t>
  </si>
  <si>
    <t xml:space="preserve">проверка, столюец скрыть для сайта</t>
  </si>
  <si>
    <t xml:space="preserve">первое полугодие</t>
  </si>
  <si>
    <t xml:space="preserve">второе полугодие</t>
  </si>
  <si>
    <t xml:space="preserve">Для организаций, относящихся к субъектам естественных монополий:</t>
  </si>
  <si>
    <t>1.1.</t>
  </si>
  <si>
    <t xml:space="preserve">услуги по оперативно-диспетчерскому управлению в электроэнергетике:</t>
  </si>
  <si>
    <t xml:space="preserve"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</si>
  <si>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 xml:space="preserve">рублей/МВт в месяц</t>
  </si>
  <si>
    <t xml:space="preserve"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</si>
  <si>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</si>
  <si>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1.2.</t>
  </si>
  <si>
    <t xml:space="preserve">услуги по передаче электрической энергии:</t>
  </si>
  <si>
    <t xml:space="preserve">двухставочный тариф:</t>
  </si>
  <si>
    <t xml:space="preserve">ставка на содержание сетей</t>
  </si>
  <si>
    <t xml:space="preserve">ставка на оплату технологического расхода (потерь)</t>
  </si>
  <si>
    <t xml:space="preserve">одноставочный тариф</t>
  </si>
  <si>
    <t xml:space="preserve">Для коммерческого оператора</t>
  </si>
  <si>
    <t xml:space="preserve">Для гарантирующих поставщиков:</t>
  </si>
  <si>
    <t>3.1.</t>
  </si>
  <si>
    <t xml:space="preserve">величина сбытовой надбавки для населения и приравненных к нему категорий потребителей</t>
  </si>
  <si>
    <t>3.2.</t>
  </si>
  <si>
    <t xml:space="preserve">величина сбытовой надбавки для сетевых организаций, покупающих электрическую энергию для компенсации потерь электрической энергии</t>
  </si>
  <si>
    <t>3.3.</t>
  </si>
  <si>
    <t xml:space="preserve">величина сбытовой надбавки для прочих потребителей:</t>
  </si>
  <si>
    <t xml:space="preserve">менее 670 кВт</t>
  </si>
  <si>
    <t xml:space="preserve">от 670 кВт до 10 МВт</t>
  </si>
  <si>
    <t xml:space="preserve">не менее 10 МВт</t>
  </si>
  <si>
    <t xml:space="preserve">Для генерирующих объектов:</t>
  </si>
  <si>
    <t>4.1.</t>
  </si>
  <si>
    <t xml:space="preserve">цена на электрическую энергию</t>
  </si>
  <si>
    <t xml:space="preserve">рублей/
тыс. кВт·ч</t>
  </si>
  <si>
    <t xml:space="preserve">в том числе топливная составляющая</t>
  </si>
  <si>
    <t>4.2.</t>
  </si>
  <si>
    <t xml:space="preserve">цена на генерирующую мощность</t>
  </si>
  <si>
    <t xml:space="preserve">рублей/
МВт в месяц</t>
  </si>
  <si>
    <t>4.3.</t>
  </si>
  <si>
    <t xml:space="preserve">средний одноставочный тариф на тепловую энергию</t>
  </si>
  <si>
    <t>рублей/Гкал</t>
  </si>
  <si>
    <t>4.3.1.</t>
  </si>
  <si>
    <t xml:space="preserve">одноставочный тариф на горячее водоснабжение</t>
  </si>
  <si>
    <t>4.3.2.</t>
  </si>
  <si>
    <t xml:space="preserve">тариф на отборный пар давлением:</t>
  </si>
  <si>
    <r>
      <rPr>
        <sz val="12"/>
        <rFont val="Times New Roman"/>
      </rPr>
      <t xml:space="preserve">1,2 - 2,5 кг/см</t>
    </r>
    <r>
      <rPr>
        <vertAlign val="subscript"/>
        <sz val="12"/>
        <rFont val="Times New Roman"/>
      </rPr>
      <t>2</t>
    </r>
  </si>
  <si>
    <r>
      <rPr>
        <sz val="12"/>
        <rFont val="Times New Roman"/>
      </rPr>
      <t xml:space="preserve">2,5 - 7,0 кг/см</t>
    </r>
    <r>
      <rPr>
        <vertAlign val="subscript"/>
        <sz val="12"/>
        <rFont val="Times New Roman"/>
      </rPr>
      <t>2</t>
    </r>
  </si>
  <si>
    <r>
      <rPr>
        <sz val="12"/>
        <rFont val="Times New Roman"/>
      </rPr>
      <t xml:space="preserve">7,0 - 13,0 кг/см</t>
    </r>
    <r>
      <rPr>
        <vertAlign val="subscript"/>
        <sz val="12"/>
        <rFont val="Times New Roman"/>
      </rPr>
      <t>2</t>
    </r>
  </si>
  <si>
    <r>
      <rPr>
        <sz val="12"/>
        <rFont val="Times New Roman"/>
      </rPr>
      <t xml:space="preserve">&gt; 13 кг/см</t>
    </r>
    <r>
      <rPr>
        <vertAlign val="subscript"/>
        <sz val="12"/>
        <rFont val="Times New Roman"/>
      </rPr>
      <t>2</t>
    </r>
  </si>
  <si>
    <t>4.3.3.</t>
  </si>
  <si>
    <t xml:space="preserve">тариф на острый и редуцированный пар</t>
  </si>
  <si>
    <t>4.4.</t>
  </si>
  <si>
    <t xml:space="preserve">двухставочный тариф на тепловую энергию</t>
  </si>
  <si>
    <t>4.4.1.</t>
  </si>
  <si>
    <t xml:space="preserve">ставка на содержание тепловой мощности</t>
  </si>
  <si>
    <t xml:space="preserve">рублей/Гкал/ч в месяц</t>
  </si>
  <si>
    <t>4.4.2.</t>
  </si>
  <si>
    <t xml:space="preserve">тариф на тепловую энергию</t>
  </si>
  <si>
    <t>4.5.</t>
  </si>
  <si>
    <t xml:space="preserve">средний тариф на теплоноситель, в том числе:</t>
  </si>
  <si>
    <t xml:space="preserve">рублей/куб. метр</t>
  </si>
  <si>
    <t>вода</t>
  </si>
  <si>
    <t>пар</t>
  </si>
  <si>
    <t xml:space="preserve">Список листов</t>
  </si>
  <si>
    <t xml:space="preserve">Таблица 1</t>
  </si>
  <si>
    <t xml:space="preserve">Сводный расчёт цен на электрическую энергию (мощность) на 2025 г. Хабаровская ТЭЦ-1 АО "ДГК"</t>
  </si>
  <si>
    <t xml:space="preserve">№ п/п</t>
  </si>
  <si>
    <t>Показатели</t>
  </si>
  <si>
    <t xml:space="preserve">Темп роста к 2024, %</t>
  </si>
  <si>
    <t xml:space="preserve">Темп роста к 2023, %</t>
  </si>
  <si>
    <t xml:space="preserve">План (утв. органами регулирования)1</t>
  </si>
  <si>
    <t>Факт</t>
  </si>
  <si>
    <t xml:space="preserve">Предложение станции</t>
  </si>
  <si>
    <t>План</t>
  </si>
  <si>
    <t xml:space="preserve">Факт </t>
  </si>
  <si>
    <t>1</t>
  </si>
  <si>
    <t>2</t>
  </si>
  <si>
    <t>L1</t>
  </si>
  <si>
    <t>L2</t>
  </si>
  <si>
    <t>3</t>
  </si>
  <si>
    <t xml:space="preserve">Производство электроэнергии</t>
  </si>
  <si>
    <t>L3</t>
  </si>
  <si>
    <t>млн.кВтч</t>
  </si>
  <si>
    <t>4</t>
  </si>
  <si>
    <t xml:space="preserve">Отпуск с шин</t>
  </si>
  <si>
    <t>L4</t>
  </si>
  <si>
    <t>5</t>
  </si>
  <si>
    <t xml:space="preserve">Полезный отпуск электроэнергии</t>
  </si>
  <si>
    <t>L5</t>
  </si>
  <si>
    <t>6</t>
  </si>
  <si>
    <t xml:space="preserve">Отпуск теплоэнергии с коллекторов</t>
  </si>
  <si>
    <t>L6</t>
  </si>
  <si>
    <t>тыс.Гкал</t>
  </si>
  <si>
    <t>7</t>
  </si>
  <si>
    <t xml:space="preserve">Отпуск теплоэнергии в сеть</t>
  </si>
  <si>
    <t>L7</t>
  </si>
  <si>
    <t>8</t>
  </si>
  <si>
    <t xml:space="preserve">Расходы, связанные с производством продукции, определяемые прямым счётом</t>
  </si>
  <si>
    <t>L8</t>
  </si>
  <si>
    <t>тыс.руб.</t>
  </si>
  <si>
    <t>8.1</t>
  </si>
  <si>
    <t xml:space="preserve">топливо всего, в т.ч.:</t>
  </si>
  <si>
    <t>L8.1</t>
  </si>
  <si>
    <t>8.1.2</t>
  </si>
  <si>
    <t xml:space="preserve">топливо на э/э</t>
  </si>
  <si>
    <t>L8.1.2</t>
  </si>
  <si>
    <t>8.1.3</t>
  </si>
  <si>
    <t xml:space="preserve">топливо на т/э</t>
  </si>
  <si>
    <t>L8.1.3</t>
  </si>
  <si>
    <t>8.2</t>
  </si>
  <si>
    <t xml:space="preserve">амортизация основных средств</t>
  </si>
  <si>
    <t>L8.2</t>
  </si>
  <si>
    <t>8.3</t>
  </si>
  <si>
    <t xml:space="preserve">плата за аренду имущества</t>
  </si>
  <si>
    <t>L8.3</t>
  </si>
  <si>
    <t>8.4</t>
  </si>
  <si>
    <t xml:space="preserve">расходы на оплату труда</t>
  </si>
  <si>
    <t>L8.4</t>
  </si>
  <si>
    <t>8.5</t>
  </si>
  <si>
    <t xml:space="preserve">оплата услуг системного оператора</t>
  </si>
  <si>
    <t>L8.5</t>
  </si>
  <si>
    <t>8.5.1</t>
  </si>
  <si>
    <t xml:space="preserve">оплата услуг коммерческого оператора</t>
  </si>
  <si>
    <t>L8.5.1</t>
  </si>
  <si>
    <t>8.6</t>
  </si>
  <si>
    <t xml:space="preserve">налоги, сборы и прочие расходы всего, в том числе:</t>
  </si>
  <si>
    <t>L8.6</t>
  </si>
  <si>
    <t>8.6.1</t>
  </si>
  <si>
    <t xml:space="preserve">отчисления на социальные нужды</t>
  </si>
  <si>
    <t>L8.6.1</t>
  </si>
  <si>
    <t>8.6.2</t>
  </si>
  <si>
    <t xml:space="preserve">налог на имущество</t>
  </si>
  <si>
    <t>L8.6.2</t>
  </si>
  <si>
    <t>8.6.3</t>
  </si>
  <si>
    <t xml:space="preserve">плата за землю</t>
  </si>
  <si>
    <t>L8.6.3</t>
  </si>
  <si>
    <t>8.6.4</t>
  </si>
  <si>
    <t xml:space="preserve">водный налог</t>
  </si>
  <si>
    <t>L8.6.4</t>
  </si>
  <si>
    <t>8.6.5</t>
  </si>
  <si>
    <t xml:space="preserve">услуги по водоснабжению</t>
  </si>
  <si>
    <t>L8.6.5</t>
  </si>
  <si>
    <t>8.6.6</t>
  </si>
  <si>
    <t xml:space="preserve">плата за предельно допустимые выбросы загрязняющих веществ</t>
  </si>
  <si>
    <t>L8.6.6</t>
  </si>
  <si>
    <t>8.7</t>
  </si>
  <si>
    <t xml:space="preserve">расходы на безопасность</t>
  </si>
  <si>
    <t>L8.7</t>
  </si>
  <si>
    <t>8.8</t>
  </si>
  <si>
    <t xml:space="preserve">% за пользование инвестиционными кредитами, принятые в расчёт</t>
  </si>
  <si>
    <t>L8.9</t>
  </si>
  <si>
    <t>8.9</t>
  </si>
  <si>
    <t xml:space="preserve">капитальные вложения производственного характера из прибыли</t>
  </si>
  <si>
    <t>L8.8</t>
  </si>
  <si>
    <t>8.10</t>
  </si>
  <si>
    <t xml:space="preserve">незапланированные расходы (полученные избытки), связанные с отклонением индексов ИПЦ и ИЦП (НРi)2</t>
  </si>
  <si>
    <t>8.11</t>
  </si>
  <si>
    <t xml:space="preserve">прибыль (-) / убыток (+) от продажи электрической энергии по ценам РСВ (ФРПЛ/Ф)</t>
  </si>
  <si>
    <t>8.12</t>
  </si>
  <si>
    <t xml:space="preserve">отклонение плановой от фактической прибыли (-) / убытка (+) от продажи электрической энергии (∆ФРП-Фi-2)3</t>
  </si>
  <si>
    <t>L8.10</t>
  </si>
  <si>
    <t>8.13</t>
  </si>
  <si>
    <t xml:space="preserve">налог на прибыль</t>
  </si>
  <si>
    <t>9</t>
  </si>
  <si>
    <t xml:space="preserve">Налогооблагаемая прибыль4</t>
  </si>
  <si>
    <t>L9</t>
  </si>
  <si>
    <t xml:space="preserve">Справочно: амортизация, учитываемая при налогообложении</t>
  </si>
  <si>
    <t>L9.1</t>
  </si>
  <si>
    <t>10</t>
  </si>
  <si>
    <t xml:space="preserve">ИТОГО расходы, связанные с производством продукции, определяемые прямым счётом</t>
  </si>
  <si>
    <t>L10</t>
  </si>
  <si>
    <t>10.1</t>
  </si>
  <si>
    <t xml:space="preserve">электрическая энергия</t>
  </si>
  <si>
    <t>L10.1</t>
  </si>
  <si>
    <t>10.2</t>
  </si>
  <si>
    <t xml:space="preserve">тепловая энергия с коллекторов</t>
  </si>
  <si>
    <t>L10.2</t>
  </si>
  <si>
    <t>10.3</t>
  </si>
  <si>
    <t xml:space="preserve">прочая продукция (услуги), в части расходов, определяемых прямым счётом (учтенные в п.7), из них:</t>
  </si>
  <si>
    <t>L10.3</t>
  </si>
  <si>
    <t>10.4</t>
  </si>
  <si>
    <t xml:space="preserve">условно-постоянные расходы, в том числе:</t>
  </si>
  <si>
    <t>L10.4</t>
  </si>
  <si>
    <t>10.4.1</t>
  </si>
  <si>
    <t>L10.4.1</t>
  </si>
  <si>
    <t>10.4.2</t>
  </si>
  <si>
    <t>L10.4.2</t>
  </si>
  <si>
    <t>10.4.3</t>
  </si>
  <si>
    <t xml:space="preserve">прочая продукция (услуги), в части расходов, определяемых прямым счётом (учтенные в п.7)</t>
  </si>
  <si>
    <t>L10.4.3</t>
  </si>
  <si>
    <t>11</t>
  </si>
  <si>
    <t xml:space="preserve">Объем перекрестного субсидирования всего, в том числе:</t>
  </si>
  <si>
    <t>L11</t>
  </si>
  <si>
    <t>11.1</t>
  </si>
  <si>
    <t xml:space="preserve">от производства тепловой энергии5</t>
  </si>
  <si>
    <t>L11.1</t>
  </si>
  <si>
    <t>11.2</t>
  </si>
  <si>
    <t xml:space="preserve">от передачи тепловой энергии5</t>
  </si>
  <si>
    <t>L11.2</t>
  </si>
  <si>
    <t>12</t>
  </si>
  <si>
    <t xml:space="preserve">Типовые прочие расходы на содержание генерирующего объекта</t>
  </si>
  <si>
    <t>L12</t>
  </si>
  <si>
    <t xml:space="preserve">РАсчёт ЦЕН НА ЭЛЕКТРИЧЕСКУЮ ЭНЕРГИЮ И МОЩНОСТЬ</t>
  </si>
  <si>
    <t>13</t>
  </si>
  <si>
    <t xml:space="preserve">Расходы на производство электрической энергии (мощности)</t>
  </si>
  <si>
    <t>L13</t>
  </si>
  <si>
    <t>13.2.1</t>
  </si>
  <si>
    <t xml:space="preserve">относимые на энергию</t>
  </si>
  <si>
    <t>L13.2.1</t>
  </si>
  <si>
    <t>13.2.2</t>
  </si>
  <si>
    <t xml:space="preserve">относимые на мощность</t>
  </si>
  <si>
    <t>L13.2.2</t>
  </si>
  <si>
    <t>14</t>
  </si>
  <si>
    <t xml:space="preserve">Среднеотпускная цена на электрическую энергию</t>
  </si>
  <si>
    <t>l14</t>
  </si>
  <si>
    <t>руб/тыс.кВтч</t>
  </si>
  <si>
    <t>15</t>
  </si>
  <si>
    <t xml:space="preserve">Цена на электрическую энергию, в том числе:</t>
  </si>
  <si>
    <t>L15</t>
  </si>
  <si>
    <t>15.1</t>
  </si>
  <si>
    <t xml:space="preserve">топливная составляющая</t>
  </si>
  <si>
    <t>L15.1</t>
  </si>
  <si>
    <t>16</t>
  </si>
  <si>
    <t xml:space="preserve">Удельные типовые прочие расходы на содержание генерирующего объекта</t>
  </si>
  <si>
    <t>L16</t>
  </si>
  <si>
    <t xml:space="preserve">руб/МВт мес</t>
  </si>
  <si>
    <t>17</t>
  </si>
  <si>
    <t xml:space="preserve">Цена на генерирующую мощность6</t>
  </si>
  <si>
    <t>L17</t>
  </si>
  <si>
    <t>17.1</t>
  </si>
  <si>
    <t xml:space="preserve">цена на генерирующую мощность среднегодовая7</t>
  </si>
  <si>
    <t>L18</t>
  </si>
  <si>
    <t>СПРАВОЧНО</t>
  </si>
  <si>
    <t>18</t>
  </si>
  <si>
    <t xml:space="preserve">Количество месяцев в периоде регулирования</t>
  </si>
  <si>
    <t>мес.</t>
  </si>
  <si>
    <t>19</t>
  </si>
  <si>
    <t xml:space="preserve">Удельный вес расхода топлива на э/э</t>
  </si>
  <si>
    <t>L19</t>
  </si>
  <si>
    <t>%</t>
  </si>
  <si>
    <t>20</t>
  </si>
  <si>
    <t xml:space="preserve">Сумма долей в структуре топливного баланса природного газа, продуктов газо- и нефтепереработки</t>
  </si>
  <si>
    <t>L20</t>
  </si>
  <si>
    <t>21</t>
  </si>
  <si>
    <t xml:space="preserve">Сумма долей в структуре топливного баланса угля и торфа</t>
  </si>
  <si>
    <t>L21</t>
  </si>
  <si>
    <t>22</t>
  </si>
  <si>
    <t xml:space="preserve">Удельные типовые прочие расходы генерирующего объекта газовой генерации</t>
  </si>
  <si>
    <t>L22</t>
  </si>
  <si>
    <t>23</t>
  </si>
  <si>
    <t xml:space="preserve">Удельные типовые прочие расходы генерирующего объекта угольной генерации</t>
  </si>
  <si>
    <t>L23</t>
  </si>
  <si>
    <t>24</t>
  </si>
  <si>
    <t xml:space="preserve">Прогнозная (фактическая) цена продажи электрической энергии на РСВ8</t>
  </si>
  <si>
    <t>L24</t>
  </si>
  <si>
    <t>25</t>
  </si>
  <si>
    <t xml:space="preserve">Полезный отпуск электрической энергии:9</t>
  </si>
  <si>
    <t>L25</t>
  </si>
  <si>
    <t>25.1</t>
  </si>
  <si>
    <t xml:space="preserve">полезный отпуск по РД10</t>
  </si>
  <si>
    <t>25.2</t>
  </si>
  <si>
    <t xml:space="preserve">полезный отпуск по ценам РСВ11</t>
  </si>
  <si>
    <t>25.3</t>
  </si>
  <si>
    <t xml:space="preserve">полезный отпуск прочий (БР, СДД, СДЭМ)11</t>
  </si>
  <si>
    <t>26</t>
  </si>
  <si>
    <t xml:space="preserve">Ставки налогов:</t>
  </si>
  <si>
    <t>L26</t>
  </si>
  <si>
    <t>26.1</t>
  </si>
  <si>
    <t xml:space="preserve">на прибыль</t>
  </si>
  <si>
    <t>L22.1</t>
  </si>
  <si>
    <t>26.2</t>
  </si>
  <si>
    <t>ЕСН</t>
  </si>
  <si>
    <t>L22.2</t>
  </si>
  <si>
    <t>27</t>
  </si>
  <si>
    <t xml:space="preserve">Индекс цен производителей промышленной продукции (ИЦП)</t>
  </si>
  <si>
    <t>L22.3</t>
  </si>
  <si>
    <t>28</t>
  </si>
  <si>
    <t xml:space="preserve">Индекс потребительских цен (ИПЦ)</t>
  </si>
  <si>
    <t>L22.4</t>
  </si>
  <si>
    <t xml:space="preserve"> - заполняется только по электростанциям, для которых тарифы на электрическую энергию (мощность) определялись методом экономически-обоснованных расходов, либо в логике методик по расчёту тарифов для «Вынужденных» и «Самых дорогих» генераторов</t>
  </si>
  <si>
    <t xml:space="preserve"> - указывается только по электростанциям, для которых тарифы на электрическую энергию (мощность) определялись в логике методик по расчёту тарифов для «Вынужденных» и «Самых дорогих» генераторов в 2023 году</t>
  </si>
  <si>
    <t xml:space="preserve">- на 2024г. указывается значение только по электростанциям, для которых тарифы на электрическую энергию (мощность) определялись в логике методик по расчёту тарифов для «Вынужденных» генераторов (значение пункта 8.9 "Отклонение фактической прибыли (-) / убытка (+) от продажи электрической энергии в 2023 году от ее планового значения" прошлогоднего расчёта)</t>
  </si>
  <si>
    <t xml:space="preserve"> - начиная с 2024г. в расчёте налогооблагаемой прибыли (План) учитываются показатели НРi и ∆ФРП-Фi-2</t>
  </si>
  <si>
    <t xml:space="preserve"> - по факту указываются суммы, учтенные региональным регулирующим органом при утверждении тарифов на тепловую энергию</t>
  </si>
  <si>
    <t xml:space="preserve">- на 2023 год по плану (утв. органами регулирования) указывается значение ставки в соответствии с приказом ФСТ России)</t>
  </si>
  <si>
    <t xml:space="preserve">- для генерирующих объектов, осуществляющих поставку мощности в вынужденном режиме в 2024 году, на 2024 год указывается среднее значение ставки, с учетом пересмотра ставок за мощность с 1 июля 2024г.</t>
  </si>
  <si>
    <t xml:space="preserve">- по факту указывается средневзвешенная за период цена продажи электроэнергии на РСВ на основании данных формы 46-ЭЭ. В плане 2023г для поставщика, поставлявшего в 2023г мощность в вынужденном режиме, цена РСВ приравнивается к тарифной ставке за энергию (п.15)</t>
  </si>
  <si>
    <t xml:space="preserve"> - по факту указывается суммарный объем продажи электроэнергии в соответствии с данными формы 46-ЭЭ.</t>
  </si>
  <si>
    <t xml:space="preserve"> - в плане указываются объемы, учтенные в Сводном прогнозном балансе соответствующего периода регулирования, фактические данные заполняются на основании формы 46-ЭЭ. В плане 2023г для поставщика, поставлявшего в 2023г мощность в вынужденном режиме, полезный отпуск по РД приравнивается к совокупному полезному отпуску (п.5).</t>
  </si>
  <si>
    <t xml:space="preserve"> - по факту указывается данные в соответствии с формой 46-ЭЭ.</t>
  </si>
  <si>
    <t xml:space="preserve">Генеральный директор</t>
  </si>
  <si>
    <t>М.П.</t>
  </si>
  <si>
    <t xml:space="preserve">&lt;Заместитель генерального директора по вопросам тарифообразования&gt;</t>
  </si>
  <si>
    <t xml:space="preserve">Начальник ПЭО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</si>
</sst>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23">
    <font>
      <sz val="11.000000"/>
      <color theme="1"/>
      <name val="Calibri"/>
      <scheme val="minor"/>
    </font>
    <font>
      <u/>
      <sz val="9.000000"/>
      <color indexed="62"/>
      <name val="Tahoma"/>
    </font>
    <font>
      <b/>
      <sz val="14.000000"/>
      <name val="Franklin Gothic Medium"/>
    </font>
    <font>
      <b/>
      <sz val="9.000000"/>
      <name val="Tahoma"/>
    </font>
    <font>
      <sz val="9.000000"/>
      <name val="Tahoma"/>
    </font>
    <font>
      <sz val="10.000000"/>
      <name val="Arial Cyr"/>
    </font>
    <font>
      <sz val="11.000000"/>
      <color theme="1"/>
      <name val="Times New Roman"/>
    </font>
    <font>
      <b/>
      <sz val="14.000000"/>
      <color theme="1"/>
      <name val="Times New Roman"/>
    </font>
    <font>
      <b/>
      <sz val="14.000000"/>
      <color theme="1"/>
      <name val="Calibri"/>
      <scheme val="minor"/>
    </font>
    <font>
      <sz val="14.000000"/>
      <color theme="1"/>
      <name val="Times New Roman"/>
    </font>
    <font>
      <sz val="12.000000"/>
      <color theme="1"/>
      <name val="Times New Roman"/>
    </font>
    <font>
      <sz val="12.000000"/>
      <color theme="1"/>
      <name val="Calibri"/>
      <scheme val="minor"/>
    </font>
    <font>
      <b/>
      <sz val="12.000000"/>
      <color theme="1"/>
      <name val="Times New Roman"/>
    </font>
    <font>
      <b/>
      <sz val="12.000000"/>
      <color theme="1"/>
      <name val="Calibri"/>
      <scheme val="minor"/>
    </font>
    <font>
      <sz val="12.000000"/>
      <name val="Times New Roman"/>
    </font>
    <font>
      <b/>
      <sz val="14.000000"/>
      <name val="Times New Roman"/>
    </font>
    <font>
      <sz val="10.000000"/>
      <color theme="1"/>
      <name val="Times New Roman"/>
    </font>
    <font>
      <sz val="9.000000"/>
      <color indexed="65"/>
      <name val="Tahoma"/>
    </font>
    <font>
      <sz val="10.000000"/>
      <name val="Tahoma"/>
    </font>
    <font>
      <b/>
      <sz val="10.000000"/>
      <name val="Tahoma"/>
    </font>
    <font>
      <sz val="9.000000"/>
      <color indexed="55"/>
      <name val="Tahoma"/>
    </font>
    <font>
      <b/>
      <sz val="9.000000"/>
      <color indexed="65"/>
      <name val="Tahoma"/>
    </font>
    <font>
      <vertAlign val="superscript"/>
      <sz val="9.000000"/>
      <name val="Tahoma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  <fill>
      <patternFill patternType="solid">
        <fgColor indexed="42"/>
        <bgColor indexed="42"/>
      </patternFill>
    </fill>
  </fills>
  <borders count="14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indexed="22"/>
      </top>
      <bottom style="thin">
        <color indexed="22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</borders>
  <cellStyleXfs count="10">
    <xf fontId="0" fillId="0" borderId="0" numFmtId="0" applyNumberFormat="1" applyFont="1" applyFill="1" applyBorder="1"/>
    <xf fontId="1" fillId="0" borderId="0" numFmtId="0" applyNumberFormat="0" applyFont="1" applyFill="0" applyBorder="0" applyProtection="0">
      <alignment vertical="top"/>
      <protection locked="0"/>
    </xf>
    <xf fontId="2" fillId="0" borderId="0" numFmtId="0" applyNumberFormat="1" applyFont="1" applyFill="1" applyBorder="0">
      <alignment horizontal="center" vertical="center" wrapText="1"/>
    </xf>
    <xf fontId="3" fillId="0" borderId="1" numFmtId="0" applyNumberFormat="1" applyFont="1" applyFill="1" applyBorder="0">
      <alignment horizontal="center" vertical="center" wrapText="1"/>
    </xf>
    <xf fontId="4" fillId="2" borderId="2" numFmtId="4" applyNumberFormat="1" applyFont="1" applyFill="1" applyBorder="0">
      <alignment horizontal="right"/>
    </xf>
    <xf fontId="4" fillId="0" borderId="0" numFmtId="49" applyNumberFormat="1" applyFont="1" applyFill="1" applyBorder="0">
      <alignment vertical="top"/>
    </xf>
    <xf fontId="5" fillId="0" borderId="0" numFmtId="0" applyNumberFormat="1" applyFont="1" applyFill="1" applyBorder="1"/>
    <xf fontId="0" fillId="0" borderId="0" numFmtId="0" applyNumberFormat="1" applyFont="1" applyFill="1" applyBorder="1"/>
    <xf fontId="4" fillId="3" borderId="0" numFmtId="4" applyNumberFormat="1" applyFont="1" applyFill="1" applyBorder="0">
      <alignment horizontal="right"/>
    </xf>
    <xf fontId="4" fillId="3" borderId="2" numFmtId="4" applyNumberFormat="1" applyFont="0" applyFill="1" applyBorder="0">
      <alignment horizontal="right"/>
    </xf>
  </cellStyleXfs>
  <cellXfs count="98">
    <xf fontId="0" fillId="0" borderId="0" numFmtId="0" xfId="0"/>
    <xf fontId="6" fillId="0" borderId="0" numFmtId="0" xfId="0" applyFont="1"/>
    <xf fontId="7" fillId="0" borderId="0" numFmtId="0" xfId="0" applyFont="1" applyAlignment="1">
      <alignment horizontal="center" vertical="top"/>
    </xf>
    <xf fontId="8" fillId="0" borderId="0" numFmtId="0" xfId="0" applyFont="1" applyAlignment="1">
      <alignment horizontal="center" vertical="top"/>
    </xf>
    <xf fontId="9" fillId="0" borderId="0" numFmtId="0" xfId="0" applyFont="1"/>
    <xf fontId="7" fillId="0" borderId="0" numFmtId="0" xfId="0" applyFont="1" applyAlignment="1">
      <alignment horizontal="center"/>
    </xf>
    <xf fontId="8" fillId="0" borderId="0" numFmtId="0" xfId="0" applyFont="1" applyAlignment="1">
      <alignment horizontal="center"/>
    </xf>
    <xf fontId="7" fillId="0" borderId="0" numFmtId="0" xfId="0" applyFont="1" applyAlignment="1">
      <alignment horizontal="center" vertical="top" wrapText="1"/>
    </xf>
    <xf fontId="8" fillId="0" borderId="0" numFmtId="0" xfId="0" applyFont="1" applyAlignment="1">
      <alignment horizontal="center" vertical="top" wrapText="1"/>
    </xf>
    <xf fontId="10" fillId="0" borderId="0" numFmtId="0" xfId="0" applyFont="1" applyAlignment="1">
      <alignment horizontal="center" vertical="top" wrapText="1"/>
    </xf>
    <xf fontId="11" fillId="0" borderId="0" numFmtId="0" xfId="0" applyFont="1" applyAlignment="1">
      <alignment horizontal="center" vertical="top" wrapText="1"/>
    </xf>
    <xf fontId="6" fillId="0" borderId="3" numFmtId="0" xfId="0" applyFont="1" applyBorder="1" applyAlignment="1">
      <alignment horizontal="center" vertical="top" wrapText="1"/>
    </xf>
    <xf fontId="0" fillId="0" borderId="3" numFmtId="0" xfId="0" applyBorder="1" applyAlignment="1">
      <alignment horizontal="center" vertical="top" wrapText="1"/>
    </xf>
    <xf fontId="6" fillId="0" borderId="4" numFmtId="0" xfId="0" applyFont="1" applyBorder="1"/>
    <xf fontId="0" fillId="0" borderId="4" numFmtId="0" xfId="0" applyBorder="1"/>
    <xf fontId="0" fillId="0" borderId="0" numFmtId="0" xfId="0"/>
    <xf fontId="12" fillId="0" borderId="0" numFmtId="0" xfId="0" applyFont="1" applyAlignment="1">
      <alignment horizontal="center"/>
    </xf>
    <xf fontId="13" fillId="0" borderId="0" numFmtId="0" xfId="0" applyFont="1" applyAlignment="1">
      <alignment horizontal="center"/>
    </xf>
    <xf fontId="10" fillId="0" borderId="0" numFmtId="0" xfId="0" applyFont="1" applyAlignment="1">
      <alignment horizontal="center"/>
    </xf>
    <xf fontId="11" fillId="0" borderId="0" numFmtId="0" xfId="0" applyFont="1" applyAlignment="1">
      <alignment horizontal="center"/>
    </xf>
    <xf fontId="14" fillId="0" borderId="0" numFmtId="0" xfId="0" applyFont="1" applyAlignment="1">
      <alignment horizontal="left"/>
    </xf>
    <xf fontId="14" fillId="0" borderId="4" numFmtId="0" xfId="0" applyFont="1" applyBorder="1" applyAlignment="1">
      <alignment horizontal="left"/>
    </xf>
    <xf fontId="14" fillId="0" borderId="5" numFmtId="0" xfId="0" applyFont="1" applyBorder="1" applyAlignment="1">
      <alignment horizontal="left"/>
    </xf>
    <xf fontId="10" fillId="0" borderId="5" numFmtId="0" xfId="0" applyFont="1" applyBorder="1"/>
    <xf fontId="10" fillId="0" borderId="0" numFmtId="0" xfId="0" applyFont="1"/>
    <xf fontId="15" fillId="0" borderId="0" numFmtId="0" xfId="0" applyFont="1" applyAlignment="1">
      <alignment horizontal="center" wrapText="1"/>
    </xf>
    <xf fontId="6" fillId="0" borderId="4" numFmtId="0" xfId="0" applyFont="1" applyBorder="1" applyAlignment="1">
      <alignment wrapText="1"/>
    </xf>
    <xf fontId="14" fillId="0" borderId="2" numFmtId="0" xfId="0" applyFont="1" applyBorder="1" applyAlignment="1">
      <alignment horizontal="center" vertical="top" wrapText="1"/>
    </xf>
    <xf fontId="14" fillId="0" borderId="2" numFmtId="0" xfId="0" applyFont="1" applyBorder="1" applyAlignment="1">
      <alignment horizontal="left" vertical="top" wrapText="1"/>
    </xf>
    <xf fontId="6" fillId="0" borderId="2" numFmtId="4" xfId="0" applyNumberFormat="1" applyFont="1" applyBorder="1" applyAlignment="1">
      <alignment horizontal="center" vertical="top" wrapText="1"/>
    </xf>
    <xf fontId="6" fillId="0" borderId="2" numFmtId="0" xfId="0" applyFont="1" applyBorder="1" applyAlignment="1">
      <alignment horizontal="left" vertical="top" wrapText="1"/>
    </xf>
    <xf fontId="6" fillId="0" borderId="2" numFmtId="0" xfId="0" applyFont="1" applyBorder="1" applyAlignment="1">
      <alignment horizontal="center" vertical="top" wrapText="1"/>
    </xf>
    <xf fontId="6" fillId="0" borderId="6" numFmtId="0" xfId="0" applyFont="1" applyBorder="1" applyAlignment="1">
      <alignment horizontal="center" vertical="top" wrapText="1"/>
    </xf>
    <xf fontId="6" fillId="0" borderId="7" numFmtId="0" xfId="0" applyFont="1" applyBorder="1" applyAlignment="1">
      <alignment horizontal="center" vertical="top" wrapText="1"/>
    </xf>
    <xf fontId="6" fillId="0" borderId="2" numFmtId="3" xfId="0" applyNumberFormat="1" applyFont="1" applyBorder="1" applyAlignment="1">
      <alignment horizontal="center" vertical="top" wrapText="1"/>
    </xf>
    <xf fontId="6" fillId="0" borderId="2" numFmtId="3" xfId="0" applyNumberFormat="1" applyFont="1" applyBorder="1" applyAlignment="1">
      <alignment horizontal="left" vertical="top" wrapText="1"/>
    </xf>
    <xf fontId="16" fillId="0" borderId="2" numFmtId="4" xfId="0" applyNumberFormat="1" applyFont="1" applyBorder="1" applyAlignment="1">
      <alignment horizontal="center" vertical="top" wrapText="1"/>
    </xf>
    <xf fontId="14" fillId="0" borderId="0" numFmtId="0" xfId="0" applyFont="1"/>
    <xf fontId="6" fillId="0" borderId="0" numFmtId="0" xfId="0" applyFont="1" applyAlignment="1">
      <alignment wrapText="1"/>
    </xf>
    <xf fontId="6" fillId="0" borderId="0" numFmtId="0" xfId="0" applyFont="1" applyAlignment="1">
      <alignment horizontal="left" wrapText="1"/>
    </xf>
    <xf fontId="0" fillId="0" borderId="0" numFmtId="0" xfId="0" applyAlignment="1">
      <alignment wrapText="1"/>
    </xf>
    <xf fontId="7" fillId="0" borderId="0" numFmtId="0" xfId="0" applyFont="1"/>
    <xf fontId="14" fillId="0" borderId="8" numFmtId="0" xfId="0" applyFont="1" applyBorder="1" applyAlignment="1">
      <alignment horizontal="center" vertical="top" wrapText="1"/>
    </xf>
    <xf fontId="14" fillId="0" borderId="8" numFmtId="0" xfId="0" applyFont="1" applyBorder="1" applyAlignment="1">
      <alignment horizontal="left" vertical="top" wrapText="1"/>
    </xf>
    <xf fontId="0" fillId="0" borderId="8" numFmtId="0" xfId="0" applyBorder="1" applyAlignment="1">
      <alignment horizontal="left" vertical="top" wrapText="1"/>
    </xf>
    <xf fontId="6" fillId="0" borderId="8" numFmtId="4" xfId="0" applyNumberFormat="1" applyFont="1" applyBorder="1" applyAlignment="1">
      <alignment horizontal="center" vertical="top" wrapText="1"/>
    </xf>
    <xf fontId="0" fillId="0" borderId="0" numFmtId="4" xfId="0" applyNumberFormat="1"/>
    <xf fontId="14" fillId="0" borderId="8" numFmtId="0" xfId="0" applyFont="1" applyBorder="1" applyAlignment="1">
      <alignment horizontal="left" indent="1" vertical="top" wrapText="1"/>
    </xf>
    <xf fontId="4" fillId="0" borderId="0" numFmtId="0" xfId="6" applyFont="1" applyAlignment="1" applyProtection="1">
      <alignment vertical="center"/>
    </xf>
    <xf fontId="17" fillId="0" borderId="0" numFmtId="0" xfId="6" applyFont="1" applyAlignment="1" applyProtection="1">
      <alignment vertical="center"/>
    </xf>
    <xf fontId="4" fillId="0" borderId="0" numFmtId="0" xfId="6" applyFont="1" applyAlignment="1" applyProtection="1">
      <alignment vertical="center" wrapText="1"/>
    </xf>
    <xf fontId="1" fillId="0" borderId="0" numFmtId="0" xfId="1" applyFont="1" applyAlignment="1" applyProtection="1">
      <alignment horizontal="left" indent="1" vertical="center"/>
    </xf>
    <xf fontId="4" fillId="0" borderId="0" numFmtId="0" xfId="6" applyFont="1" applyAlignment="1" applyProtection="1">
      <alignment horizontal="left" indent="1" vertical="center"/>
    </xf>
    <xf fontId="17" fillId="0" borderId="0" numFmtId="0" xfId="6" applyFont="1" applyAlignment="1" applyProtection="1">
      <alignment horizontal="left" indent="1" vertical="center"/>
    </xf>
    <xf fontId="4" fillId="0" borderId="0" numFmtId="0" xfId="6" applyFont="1" applyAlignment="1" applyProtection="1">
      <alignment horizontal="left" indent="1" vertical="center" wrapText="1"/>
    </xf>
    <xf fontId="4" fillId="0" borderId="0" numFmtId="0" xfId="6" applyFont="1" applyAlignment="1" applyProtection="1">
      <alignment horizontal="right" vertical="center"/>
    </xf>
    <xf fontId="18" fillId="0" borderId="9" numFmtId="0" xfId="2" applyFont="1" applyBorder="1" applyAlignment="1" applyProtection="1">
      <alignment horizontal="left" indent="1" vertical="center" wrapText="1"/>
    </xf>
    <xf fontId="19" fillId="0" borderId="0" numFmtId="0" xfId="2" applyFont="1" applyAlignment="1" applyProtection="1">
      <alignment horizontal="center" vertical="center" wrapText="1"/>
    </xf>
    <xf fontId="4" fillId="0" borderId="10" numFmtId="0" xfId="3" applyFont="1" applyBorder="1" applyAlignment="1" applyProtection="1">
      <alignment horizontal="center" vertical="center" wrapText="1"/>
    </xf>
    <xf fontId="4" fillId="0" borderId="10" numFmtId="1" xfId="3" applyNumberFormat="1" applyFont="1" applyBorder="1" applyAlignment="1" applyProtection="1">
      <alignment horizontal="center" vertical="center" wrapText="1"/>
    </xf>
    <xf fontId="20" fillId="0" borderId="0" numFmtId="49" xfId="5" applyNumberFormat="1" applyFont="1" applyAlignment="1" applyProtection="1">
      <alignment horizontal="center" vertical="center"/>
    </xf>
    <xf fontId="4" fillId="0" borderId="11" numFmtId="0" xfId="6" applyFont="1" applyBorder="1" applyAlignment="1" applyProtection="1">
      <alignment vertical="center"/>
    </xf>
    <xf fontId="4" fillId="0" borderId="12" numFmtId="0" xfId="6" applyFont="1" applyBorder="1" applyAlignment="1" applyProtection="1">
      <alignment vertical="center" wrapText="1"/>
    </xf>
    <xf fontId="17" fillId="0" borderId="12" numFmtId="0" xfId="6" applyFont="1" applyBorder="1" applyAlignment="1" applyProtection="1">
      <alignment vertical="center" wrapText="1"/>
    </xf>
    <xf fontId="4" fillId="0" borderId="12" numFmtId="0" xfId="6" applyFont="1" applyBorder="1" applyAlignment="1" applyProtection="1">
      <alignment vertical="center"/>
    </xf>
    <xf fontId="4" fillId="0" borderId="13" numFmtId="0" xfId="6" applyFont="1" applyBorder="1" applyAlignment="1" applyProtection="1">
      <alignment vertical="center"/>
    </xf>
    <xf fontId="4" fillId="0" borderId="10" numFmtId="49" xfId="6" applyNumberFormat="1" applyFont="1" applyBorder="1" applyAlignment="1" applyProtection="1">
      <alignment horizontal="center" vertical="center"/>
    </xf>
    <xf fontId="4" fillId="0" borderId="10" numFmtId="0" xfId="6" applyFont="1" applyBorder="1" applyAlignment="1" applyProtection="1">
      <alignment vertical="center" wrapText="1"/>
    </xf>
    <xf fontId="17" fillId="0" borderId="10" numFmtId="0" xfId="6" applyFont="1" applyBorder="1" applyAlignment="1" applyProtection="1">
      <alignment vertical="center" wrapText="1"/>
    </xf>
    <xf fontId="4" fillId="3" borderId="10" numFmtId="4" xfId="8" applyNumberFormat="1" applyFont="1" applyFill="1" applyBorder="1" applyAlignment="1" applyProtection="1">
      <alignment horizontal="right" vertical="center"/>
    </xf>
    <xf fontId="3" fillId="0" borderId="10" numFmtId="0" xfId="6" applyFont="1" applyBorder="1" applyAlignment="1" applyProtection="1">
      <alignment vertical="center" wrapText="1"/>
    </xf>
    <xf fontId="3" fillId="3" borderId="10" numFmtId="4" xfId="8" applyNumberFormat="1" applyFont="1" applyFill="1" applyBorder="1" applyAlignment="1" applyProtection="1">
      <alignment horizontal="right" vertical="center"/>
    </xf>
    <xf fontId="4" fillId="0" borderId="10" numFmtId="0" xfId="6" applyFont="1" applyBorder="1" applyAlignment="1" applyProtection="1">
      <alignment horizontal="left" indent="1" vertical="center" wrapText="1"/>
    </xf>
    <xf fontId="4" fillId="0" borderId="10" numFmtId="0" xfId="6" applyFont="1" applyBorder="1" applyAlignment="1" applyProtection="1">
      <alignment horizontal="left" indent="2" vertical="center" wrapText="1"/>
    </xf>
    <xf fontId="4" fillId="3" borderId="10" numFmtId="4" xfId="9" applyNumberFormat="1" applyFont="1" applyFill="1" applyBorder="1" applyAlignment="1" applyProtection="1">
      <alignment horizontal="right" vertical="center"/>
    </xf>
    <xf fontId="4" fillId="0" borderId="10" numFmtId="4" xfId="6" applyNumberFormat="1" applyFont="1" applyBorder="1" applyAlignment="1" applyProtection="1">
      <alignment horizontal="right" vertical="center"/>
    </xf>
    <xf fontId="4" fillId="0" borderId="10" numFmtId="0" xfId="6" applyFont="1" applyBorder="1" applyAlignment="1" applyProtection="1">
      <alignment vertical="center"/>
    </xf>
    <xf fontId="4" fillId="2" borderId="10" numFmtId="4" xfId="9" applyNumberFormat="1" applyFont="1" applyFill="1" applyBorder="1" applyAlignment="1" applyProtection="1">
      <alignment horizontal="right" vertical="center"/>
      <protection locked="0"/>
    </xf>
    <xf fontId="4" fillId="2" borderId="10" numFmtId="4" xfId="6" applyNumberFormat="1" applyFont="1" applyFill="1" applyBorder="1" applyAlignment="1" applyProtection="1">
      <alignment horizontal="right" vertical="center"/>
      <protection locked="0"/>
    </xf>
    <xf fontId="4" fillId="2" borderId="10" numFmtId="4" xfId="4" applyNumberFormat="1" applyFont="1" applyFill="1" applyBorder="1" applyAlignment="1" applyProtection="1">
      <alignment horizontal="right" vertical="center"/>
      <protection locked="0"/>
    </xf>
    <xf fontId="4" fillId="3" borderId="10" numFmtId="4" xfId="6" applyNumberFormat="1" applyFont="1" applyFill="1" applyBorder="1" applyAlignment="1" applyProtection="1">
      <alignment vertical="center"/>
    </xf>
    <xf fontId="3" fillId="0" borderId="10" numFmtId="49" xfId="6" applyNumberFormat="1" applyFont="1" applyBorder="1" applyAlignment="1" applyProtection="1">
      <alignment horizontal="center" vertical="center"/>
    </xf>
    <xf fontId="21" fillId="0" borderId="10" numFmtId="0" xfId="6" applyFont="1" applyBorder="1" applyAlignment="1" applyProtection="1">
      <alignment vertical="center" wrapText="1"/>
    </xf>
    <xf fontId="4" fillId="2" borderId="10" numFmtId="4" xfId="8" applyNumberFormat="1" applyFont="1" applyFill="1" applyBorder="1" applyAlignment="1" applyProtection="1">
      <alignment horizontal="right" vertical="center"/>
      <protection locked="0"/>
    </xf>
    <xf fontId="4" fillId="0" borderId="10" numFmtId="4" xfId="8" applyNumberFormat="1" applyFont="1" applyBorder="1" applyAlignment="1" applyProtection="1">
      <alignment horizontal="right" vertical="center"/>
    </xf>
    <xf fontId="3" fillId="0" borderId="0" numFmtId="0" xfId="6" applyFont="1" applyAlignment="1" applyProtection="1">
      <alignment vertical="center"/>
    </xf>
    <xf fontId="3" fillId="3" borderId="10" numFmtId="4" xfId="9" applyNumberFormat="1" applyFont="1" applyFill="1" applyBorder="1" applyAlignment="1" applyProtection="1">
      <alignment horizontal="right" vertical="center"/>
    </xf>
    <xf fontId="4" fillId="0" borderId="10" numFmtId="0" xfId="6" applyFont="1" applyBorder="1" applyAlignment="1" applyProtection="1">
      <alignment horizontal="right" vertical="center"/>
    </xf>
    <xf fontId="4" fillId="2" borderId="10" numFmtId="1" xfId="4" applyNumberFormat="1" applyFont="1" applyFill="1" applyBorder="1" applyAlignment="1" applyProtection="1">
      <alignment horizontal="right" vertical="center"/>
      <protection locked="0"/>
    </xf>
    <xf fontId="4" fillId="0" borderId="10" numFmtId="0" xfId="6" applyFont="1" applyBorder="1" applyAlignment="1" applyProtection="1">
      <alignment horizontal="left" vertical="center" wrapText="1"/>
    </xf>
    <xf fontId="4" fillId="3" borderId="10" numFmtId="4" xfId="6" applyNumberFormat="1" applyFont="1" applyFill="1" applyBorder="1" applyAlignment="1" applyProtection="1">
      <alignment horizontal="right" vertical="center"/>
    </xf>
    <xf fontId="4" fillId="3" borderId="10" numFmtId="4" xfId="4" applyNumberFormat="1" applyFont="1" applyFill="1" applyBorder="1" applyAlignment="1" applyProtection="1">
      <alignment horizontal="right" vertical="center"/>
    </xf>
    <xf fontId="22" fillId="0" borderId="0" numFmtId="0" xfId="6" applyFont="1" applyAlignment="1" applyProtection="1">
      <alignment horizontal="right" vertical="center" wrapText="1"/>
    </xf>
    <xf fontId="4" fillId="0" borderId="0" numFmtId="0" xfId="6" applyFont="1" applyAlignment="1" applyProtection="1" quotePrefix="1">
      <alignment horizontal="left" shrinkToFit="1" vertical="center" wrapText="1"/>
    </xf>
    <xf fontId="4" fillId="0" borderId="0" numFmtId="0" xfId="6" applyFont="1" applyAlignment="1" applyProtection="1">
      <alignment horizontal="left" shrinkToFit="1" vertical="center" wrapText="1"/>
    </xf>
    <xf fontId="4" fillId="0" borderId="0" numFmtId="0" xfId="6" applyFont="1" applyAlignment="1" applyProtection="1">
      <alignment horizontal="center" vertical="center"/>
    </xf>
    <xf fontId="4" fillId="0" borderId="0" numFmtId="0" xfId="6" applyFont="1" applyAlignment="1" applyProtection="1" quotePrefix="1">
      <alignment vertical="center" wrapText="1"/>
    </xf>
    <xf fontId="22" fillId="0" borderId="0" numFmtId="0" xfId="6" applyFont="1" applyAlignment="1" applyProtection="1">
      <alignment horizontal="right" vertical="center"/>
    </xf>
  </cellXfs>
  <cellStyles count="10">
    <cellStyle name="Гиперссылка" xfId="1" builtinId="8"/>
    <cellStyle name="Заголовок" xfId="2"/>
    <cellStyle name="ЗаголовокСтолбца" xfId="3"/>
    <cellStyle name="Значение" xfId="4"/>
    <cellStyle name="Обычный" xfId="0" builtinId="0"/>
    <cellStyle name="Обычный 10" xfId="5"/>
    <cellStyle name="Обычный 13" xfId="6"/>
    <cellStyle name="Обычный 2" xfId="7"/>
    <cellStyle name="Формула" xfId="8"/>
    <cellStyle name="ФормулаНаКонтроль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3" Type="http://schemas.openxmlformats.org/officeDocument/2006/relationships/worksheet" Target="worksheets/sheet1.xml"/><Relationship  Id="rId11" Type="http://schemas.openxmlformats.org/officeDocument/2006/relationships/externalLink" Target="externalLinks/externalLink11.xml"/><Relationship  Id="rId18" Type="http://schemas.openxmlformats.org/officeDocument/2006/relationships/styles" Target="styles.xml"/><Relationship  Id="rId17" Type="http://schemas.openxmlformats.org/officeDocument/2006/relationships/sharedStrings" Target="sharedStrings.xml"/><Relationship  Id="rId10" Type="http://schemas.openxmlformats.org/officeDocument/2006/relationships/externalLink" Target="externalLinks/externalLink10.xml"/><Relationship  Id="rId15" Type="http://schemas.openxmlformats.org/officeDocument/2006/relationships/worksheet" Target="worksheets/sheet3.xml"/><Relationship  Id="rId9" Type="http://schemas.openxmlformats.org/officeDocument/2006/relationships/externalLink" Target="externalLinks/externalLink9.xml"/><Relationship  Id="rId8" Type="http://schemas.openxmlformats.org/officeDocument/2006/relationships/externalLink" Target="externalLinks/externalLink8.xml"/><Relationship  Id="rId7" Type="http://schemas.openxmlformats.org/officeDocument/2006/relationships/externalLink" Target="externalLinks/externalLink7.xml"/><Relationship  Id="rId14" Type="http://schemas.openxmlformats.org/officeDocument/2006/relationships/worksheet" Target="worksheets/sheet2.xml"/><Relationship  Id="rId6" Type="http://schemas.openxmlformats.org/officeDocument/2006/relationships/externalLink" Target="externalLinks/externalLink6.xml"/><Relationship  Id="rId5" Type="http://schemas.openxmlformats.org/officeDocument/2006/relationships/externalLink" Target="externalLinks/externalLink5.xml"/><Relationship  Id="rId4" Type="http://schemas.openxmlformats.org/officeDocument/2006/relationships/externalLink" Target="externalLinks/externalLink4.xml"/><Relationship  Id="rId16" Type="http://schemas.openxmlformats.org/officeDocument/2006/relationships/theme" Target="theme/theme1.xml"/><Relationship  Id="rId12" Type="http://schemas.openxmlformats.org/officeDocument/2006/relationships/externalLink" Target="externalLinks/externalLink12.xml"/><Relationship  Id="rId3" Type="http://schemas.openxmlformats.org/officeDocument/2006/relationships/externalLink" Target="externalLinks/externalLink3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D:/B-PL/NBPL/_FES.XLS" TargetMode="External"/></Relationships>
</file>

<file path=xl/externalLinks/_rels/externalLink10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4;&#1077;&#1087;&#1072;&#1088;&#1090;&#1072;&#1084;&#1077;&#1085;&#1090;/&#1058;&#1072;&#1088;&#1080;&#1092;&#1085;&#1086;&#1081;%20&#1087;&#1086;&#1083;&#1080;&#1090;&#1080;&#1082;&#1080;/58-4%20&#1055;&#1088;&#1086;&#1075;&#1085;&#1086;&#1079;&#1085;&#1099;&#1077;%20&#1088;&#1072;&#1089;&#1095;&#1105;&#1090;&#1099;%20&#1090;&#1072;&#1088;&#1080;&#1092;&#1086;&#1074;%20&#1087;&#1086;%20&#1044;&#1047;&#1054;%20&#1080;%20&#1042;&#1047;&#1054;/&#1058;&#1072;&#1088;&#1080;&#1092;&#1099;%202010/&#1059;&#1090;&#1074;&#1077;&#1088;&#1078;&#1076;&#1077;&#1085;&#1085;&#1099;&#1077;%20&#1090;&#1072;&#1088;&#1080;&#1092;&#1099;/&#1058;&#1072;&#1088;&#1080;&#1092;&#1085;&#1086;&#1077;%20&#1088;&#1077;&#1096;&#1077;&#1085;&#1080;&#1077;%20%20&#1085;&#1072;%202010%20&#1075;&#1086;&#1076;/&#1044;&#1043;&#1050;_&#1055;&#1088;&#1080;&#1084;&#1086;&#1088;&#1100;&#1077;.xls" TargetMode="External"/></Relationships>
</file>

<file path=xl/externalLinks/_rels/externalLink1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4;&#1077;&#1087;&#1072;&#1088;&#1090;&#1072;&#1084;&#1077;&#1085;&#1090;/&#1058;&#1072;&#1088;&#1080;&#1092;&#1085;&#1086;&#1081;%20&#1087;&#1086;&#1083;&#1080;&#1090;&#1080;&#1082;&#1080;/58-4%20&#1055;&#1088;&#1086;&#1075;&#1085;&#1086;&#1079;&#1085;&#1099;&#1077;%20&#1088;&#1072;&#1089;&#1095;&#1105;&#1090;&#1099;%20&#1090;&#1072;&#1088;&#1080;&#1092;&#1086;&#1074;%20&#1087;&#1086;%20&#1044;&#1047;&#1054;%20&#1080;%20&#1042;&#1047;&#1054;/&#1058;&#1072;&#1088;&#1080;&#1092;&#1099;%202010/&#1059;&#1090;&#1074;&#1077;&#1088;&#1078;&#1076;&#1077;&#1085;&#1085;&#1099;&#1077;%20&#1090;&#1072;&#1088;&#1080;&#1092;&#1099;/&#1058;&#1072;&#1088;&#1080;&#1092;&#1085;&#1086;&#1077;%20&#1088;&#1077;&#1096;&#1077;&#1085;&#1080;&#1077;%20%20&#1085;&#1072;%202010%20&#1075;&#1086;&#1076;/&#1044;&#1043;&#1050;_&#1040;&#1084;&#1091;&#1088;_10_&#1060;&#1057;&#1058;.xls" TargetMode="External"/></Relationships>
</file>

<file path=xl/externalLinks/_rels/externalLink1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Plk.home.khaben.elektra.ru/exchange/GRES.2007.5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/B-PL/NBPL/_FES.XLS" TargetMode="External"/></Relationships>
</file>

<file path=xl/externalLinks/_rels/externalLink3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G:/BBS.ABS/o&amp;g/Clients/UES/2002/2002%20annual/Pack%204q%202002/pack_4q02.xls" TargetMode="External"/></Relationships>
</file>

<file path=xl/externalLinks/_rels/externalLink4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Plk.home.khaben.elektra.ru/exchange/COMMON/JDANOVA/&#1060;&#1054;/&#1050;&#1085;&#1080;&#1075;&#1072;1.xls" TargetMode="External"/></Relationships>
</file>

<file path=xl/externalLinks/_rels/externalLink5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Plk.home.khaben.elektra.ru/exchange/&#1053;&#1086;&#1074;&#1072;&#1103;%20&#1087;&#1072;&#1087;&#1082;&#1072;%20(2)/&#1058;&#1072;&#1088;&#1080;&#1092;&#1099;%20&#1085;&#1072;%202006%20&#1075;&#1086;&#1076;/Tarif_401_22%20&#1089;%20&#1073;&#1072;&#1079;&#1086;&#1074;&#1099;&#1084;&#1080;%20&#1090;&#1086;&#1087;&#1083;%20.xls" TargetMode="External"/></Relationships>
</file>

<file path=xl/externalLinks/_rels/externalLink6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3;&#1072;&#1079;&#1086;&#1087;&#1088;&#1086;&#1074;&#1086;&#1076;/&#1043;&#1072;&#1079;%20&#1076;&#1083;&#1103;%20&#1079;&#1072;&#1097;&#1080;&#1090;&#1099;%20&#1090;&#1072;&#1088;&#1080;&#1092;&#1086;&#1074;%20&#1074;%20&#1060;&#1057;&#1058;%20&#1085;&#1072;%202015%20&#1075;&#1086;&#1076;/&#1056;&#1072;&#1089;&#1095;&#1077;&#1090;&#1099;%20&#1086;&#1090;%20&#1092;&#1080;&#1083;&#1080;&#1072;&#1083;&#1086;&#1074;,&#1088;&#1072;&#1089;&#1087;&#1088;&#1077;&#1076;%20&#1048;&#1040;,%20&#1089;&#1074;&#1086;&#1076;/&#1044;&#1043;&#1050;_GRO.2015(v1.0)_&#1085;&#1072;%20&#1079;&#1072;&#1087;&#1086;&#1083;&#1085;&#1077;&#1085;&#1080;&#1077;.xls" TargetMode="External"/></Relationships>
</file>

<file path=xl/externalLinks/_rels/externalLink7.xml.rels><?xml version="1.0" encoding="UTF-8" standalone="yes"?><Relationships xmlns="http://schemas.openxmlformats.org/package/2006/relationships"><Relationship  Id="rId1" Type="http://schemas.openxmlformats.org/officeDocument/2006/relationships/externalLinkPath" Target="/&#1056;&#1072;&#1089;&#1095;&#1077;&#1090;%20&#1090;&#1072;&#1088;&#1080;&#1092;&#1086;&#1074;/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8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4;&#1077;&#1087;&#1072;&#1088;&#1090;&#1072;&#1084;&#1077;&#1085;&#1090;/&#1058;&#1072;&#1088;&#1080;&#1092;&#1085;&#1086;&#1081;%20&#1087;&#1086;&#1083;&#1080;&#1090;&#1080;&#1082;&#1080;/58-4%20&#1055;&#1088;&#1086;&#1075;&#1085;&#1086;&#1079;&#1085;&#1099;&#1077;%20&#1088;&#1072;&#1089;&#1095;&#1105;&#1090;&#1099;%20&#1090;&#1072;&#1088;&#1080;&#1092;&#1086;&#1074;%20&#1087;&#1086;%20&#1044;&#1047;&#1054;%20&#1080;%20&#1042;&#1047;&#1054;/&#1058;&#1072;&#1088;&#1080;&#1092;&#1099;%202015/&#1044;&#1043;&#1050;/&#1042;&#1072;&#1088;&#1080;&#1072;&#1085;&#1090;&#1099;%20&#1076;&#1083;&#1103;%20&#1072;&#1085;&#1072;&#1083;&#1080;&#1079;&#1072;/&#1060;&#1057;&#1058;%20&#1086;&#1090;%20071114/&#1054;&#1040;&#1054;%20&#1044;&#1043;&#1050;_&#1055;&#1072;&#1088;&#1090;&#1080;&#1079;&#1072;&#1085;&#1089;&#1082;&#1072;&#1103;%20&#1043;&#1056;&#1069;&#1057;_15.xls" TargetMode="External"/></Relationships>
</file>

<file path=xl/externalLinks/_rels/externalLink9.xml.rels><?xml version="1.0" encoding="UTF-8" standalone="yes"?><Relationships xmlns="http://schemas.openxmlformats.org/package/2006/relationships"><Relationship  Id="rId1" Type="http://schemas.openxmlformats.org/officeDocument/2006/relationships/externalLinkPath" Target="/Program%20Files/Compulink/CEM/taremo_ias_REPOSITORY/APPLICATIONDATA/2_12012007110847_34/3_TEPLO.PREDEL.2008/teplo.predel.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 xml:space="preserve">Приморская генерация</v>
          </cell>
          <cell r="O5" t="str">
            <v xml:space="preserve"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 xml:space="preserve">Приморская генерация</v>
          </cell>
          <cell r="F5" t="str">
            <v xml:space="preserve"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 xml:space="preserve">ОАО "ДГК" филиал "Амурская генерация"</v>
          </cell>
        </row>
        <row r="10">
          <cell r="A10" t="str">
            <v xml:space="preserve">СП БТЭЦ</v>
          </cell>
        </row>
        <row r="11">
          <cell r="A11" t="str">
            <v xml:space="preserve"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 xml:space="preserve">ОАО "ДГК" филиал "Амурская генерация"</v>
          </cell>
          <cell r="N5" t="str">
            <v xml:space="preserve">СП БТЭЦ</v>
          </cell>
          <cell r="O5" t="str">
            <v xml:space="preserve"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АУП"/>
      <sheetName val="прво ээ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 xml:space="preserve"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 xml:space="preserve"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 xml:space="preserve"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 xml:space="preserve">Поставщики теплоэнергии</v>
          </cell>
        </row>
        <row r="575">
          <cell r="A575" t="str">
            <v xml:space="preserve"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/>
      <sheetData sheetId="1"/>
      <sheetData sheetId="2"/>
      <sheetData sheetId="3"/>
      <sheetData sheetId="4">
        <row r="12">
          <cell r="G12">
            <v>2015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 xml:space="preserve">ОАО "ДГК"</v>
          </cell>
        </row>
        <row r="14">
          <cell r="E14" t="str">
            <v xml:space="preserve"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 xml:space="preserve">Амурская область</v>
          </cell>
        </row>
      </sheetData>
      <sheetData sheetId="4" refreshError="1"/>
      <sheetData sheetId="5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B92" activeCellId="0" sqref="B92"/>
    </sheetView>
  </sheetViews>
  <sheetFormatPr defaultRowHeight="14.25"/>
  <cols>
    <col customWidth="1" min="1" max="1" style="1" width="8.5703125"/>
    <col customWidth="1" min="2" max="2" style="1" width="34.5703125"/>
    <col customWidth="1" min="3" max="5" style="1" width="17.85546875"/>
    <col customWidth="1" hidden="1" min="6" max="6" style="1" width="17.85546875"/>
    <col customWidth="1" min="7" max="7" style="1" width="20.28125"/>
    <col min="8" max="16384" style="1" width="9.140625"/>
  </cols>
  <sheetData>
    <row r="2" ht="17.25">
      <c r="A2" s="2" t="s">
        <v>0</v>
      </c>
      <c r="B2" s="3"/>
      <c r="C2" s="3"/>
      <c r="D2" s="3"/>
      <c r="E2" s="3"/>
      <c r="F2" s="3"/>
      <c r="G2" s="3"/>
    </row>
    <row r="3" ht="11.25" customHeight="1">
      <c r="A3" s="4"/>
      <c r="B3" s="4"/>
      <c r="C3" s="4"/>
      <c r="D3" s="4"/>
      <c r="E3" s="4"/>
      <c r="F3" s="4"/>
      <c r="G3" s="4"/>
    </row>
    <row r="4" ht="17.25">
      <c r="A4" s="5" t="s">
        <v>1</v>
      </c>
      <c r="B4" s="6"/>
      <c r="C4" s="6"/>
      <c r="D4" s="6"/>
      <c r="E4" s="6"/>
      <c r="F4" s="6"/>
      <c r="G4" s="6"/>
    </row>
    <row r="5" ht="55.200000000000003" customHeight="1">
      <c r="A5" s="7" t="s">
        <v>2</v>
      </c>
      <c r="B5" s="8"/>
      <c r="C5" s="8"/>
      <c r="D5" s="8"/>
      <c r="E5" s="8"/>
      <c r="F5" s="8"/>
      <c r="G5" s="8"/>
    </row>
    <row r="6" ht="17.25">
      <c r="A6" s="2" t="s">
        <v>3</v>
      </c>
      <c r="B6" s="3"/>
      <c r="C6" s="3"/>
      <c r="D6" s="3"/>
      <c r="E6" s="3"/>
      <c r="F6" s="3"/>
      <c r="G6" s="3"/>
    </row>
    <row r="7" ht="15" customHeight="1"/>
    <row r="8" ht="18" customHeight="1">
      <c r="A8" s="9" t="s">
        <v>4</v>
      </c>
      <c r="B8" s="10"/>
      <c r="C8" s="10"/>
      <c r="D8" s="10"/>
      <c r="E8" s="10"/>
      <c r="F8" s="10"/>
      <c r="G8" s="10"/>
    </row>
    <row r="9">
      <c r="A9" s="11" t="s">
        <v>5</v>
      </c>
      <c r="B9" s="12"/>
      <c r="C9" s="12"/>
      <c r="D9" s="12"/>
      <c r="E9" s="12"/>
      <c r="F9" s="12"/>
      <c r="G9" s="12"/>
    </row>
    <row r="10">
      <c r="A10" s="13"/>
      <c r="B10" s="14"/>
      <c r="C10" s="14"/>
      <c r="D10" s="14"/>
      <c r="E10" s="14"/>
      <c r="F10" s="14"/>
      <c r="G10" s="14"/>
    </row>
    <row r="11">
      <c r="A11" s="1"/>
      <c r="B11" s="15"/>
      <c r="C11" s="15"/>
      <c r="D11" s="15"/>
      <c r="E11" s="15"/>
      <c r="F11" s="15"/>
      <c r="G11" s="15"/>
    </row>
    <row r="12" ht="15">
      <c r="A12" s="16" t="s">
        <v>6</v>
      </c>
      <c r="B12" s="17"/>
      <c r="C12" s="17"/>
      <c r="D12" s="17"/>
      <c r="E12" s="17"/>
      <c r="F12" s="17"/>
      <c r="G12" s="17"/>
    </row>
    <row r="13" ht="16.5">
      <c r="A13" s="18"/>
      <c r="B13" s="19"/>
      <c r="C13" s="19"/>
      <c r="D13" s="19"/>
      <c r="E13" s="19"/>
      <c r="F13" s="19"/>
      <c r="G13" s="19"/>
    </row>
    <row r="14" ht="15">
      <c r="A14" s="20" t="s">
        <v>7</v>
      </c>
      <c r="B14" s="20"/>
      <c r="C14" s="21" t="s">
        <v>8</v>
      </c>
      <c r="D14" s="21"/>
      <c r="E14" s="21"/>
      <c r="F14" s="21"/>
      <c r="G14" s="21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ht="14.4" customHeight="1">
      <c r="A15" s="20" t="s">
        <v>9</v>
      </c>
      <c r="B15" s="20"/>
      <c r="C15" s="22" t="s">
        <v>10</v>
      </c>
      <c r="D15" s="22"/>
      <c r="E15" s="22"/>
      <c r="F15" s="22"/>
      <c r="G15" s="22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ht="16.800000000000001" customHeight="1">
      <c r="A16" s="20" t="s">
        <v>11</v>
      </c>
      <c r="B16" s="20"/>
      <c r="C16" s="22" t="s">
        <v>12</v>
      </c>
      <c r="D16" s="22"/>
      <c r="E16" s="22"/>
      <c r="F16" s="22"/>
      <c r="G16" s="22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</row>
    <row r="17" ht="15" customHeight="1">
      <c r="A17" s="20" t="s">
        <v>13</v>
      </c>
      <c r="B17" s="20"/>
      <c r="C17" s="22" t="s">
        <v>12</v>
      </c>
      <c r="D17" s="22"/>
      <c r="E17" s="22"/>
      <c r="F17" s="22"/>
      <c r="G17" s="22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</row>
    <row r="18" ht="15">
      <c r="A18" s="20" t="s">
        <v>14</v>
      </c>
      <c r="B18" s="20"/>
      <c r="C18" s="22">
        <v>1434031363</v>
      </c>
      <c r="D18" s="22"/>
      <c r="E18" s="22"/>
      <c r="F18" s="22"/>
      <c r="G18" s="23"/>
    </row>
    <row r="19" ht="15">
      <c r="A19" s="20" t="s">
        <v>15</v>
      </c>
      <c r="B19" s="20"/>
      <c r="C19" s="22">
        <v>272101001</v>
      </c>
      <c r="D19" s="22"/>
      <c r="E19" s="22"/>
      <c r="F19" s="22"/>
      <c r="G19" s="23"/>
    </row>
    <row r="20" ht="15">
      <c r="A20" s="20" t="s">
        <v>16</v>
      </c>
      <c r="B20" s="20"/>
      <c r="C20" s="22" t="s">
        <v>17</v>
      </c>
      <c r="D20" s="22"/>
      <c r="E20" s="22"/>
      <c r="F20" s="22"/>
      <c r="G20" s="22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ht="15">
      <c r="A21" s="20" t="s">
        <v>18</v>
      </c>
      <c r="B21" s="20"/>
      <c r="C21" s="22" t="s">
        <v>19</v>
      </c>
      <c r="D21" s="22"/>
      <c r="E21" s="22"/>
      <c r="F21" s="22"/>
      <c r="G21" s="22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ht="15.6" customHeight="1">
      <c r="A22" s="20" t="s">
        <v>20</v>
      </c>
      <c r="B22" s="20"/>
      <c r="C22" s="22" t="s">
        <v>21</v>
      </c>
      <c r="D22" s="22"/>
      <c r="E22" s="22"/>
      <c r="F22" s="22"/>
      <c r="G22" s="22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ht="16.5" customHeight="1">
      <c r="A23" s="24" t="s">
        <v>22</v>
      </c>
      <c r="B23" s="24"/>
      <c r="C23" s="24"/>
      <c r="D23" s="24"/>
      <c r="E23" s="24"/>
      <c r="F23" s="24"/>
      <c r="G23" s="24"/>
    </row>
    <row r="24" ht="13.5" customHeight="1">
      <c r="A24" s="24"/>
      <c r="B24" s="24"/>
      <c r="C24" s="24"/>
      <c r="D24" s="24"/>
      <c r="E24" s="24"/>
      <c r="F24" s="24"/>
      <c r="G24" s="24"/>
    </row>
    <row r="25" ht="22.5" customHeight="1">
      <c r="A25" s="25" t="s">
        <v>23</v>
      </c>
      <c r="B25" s="25"/>
      <c r="C25" s="25"/>
      <c r="D25" s="25"/>
      <c r="E25" s="25"/>
      <c r="F25" s="25"/>
      <c r="G25" s="25"/>
    </row>
    <row r="26" ht="15" customHeight="1">
      <c r="A26" s="26"/>
      <c r="B26" s="13"/>
      <c r="C26" s="13"/>
      <c r="D26" s="13"/>
      <c r="E26" s="13"/>
      <c r="F26" s="13"/>
      <c r="G26" s="13"/>
    </row>
    <row r="27" ht="78" customHeight="1">
      <c r="A27" s="27" t="s">
        <v>24</v>
      </c>
      <c r="B27" s="27"/>
      <c r="C27" s="27" t="s">
        <v>25</v>
      </c>
      <c r="D27" s="27" t="s">
        <v>26</v>
      </c>
      <c r="E27" s="27" t="s">
        <v>27</v>
      </c>
      <c r="F27" s="27"/>
      <c r="G27" s="27" t="s">
        <v>28</v>
      </c>
    </row>
    <row r="28" ht="21" customHeight="1">
      <c r="A28" s="27" t="s">
        <v>29</v>
      </c>
      <c r="B28" s="27"/>
      <c r="C28" s="27"/>
      <c r="D28" s="27"/>
      <c r="E28" s="27"/>
      <c r="F28" s="27"/>
      <c r="G28" s="27"/>
    </row>
    <row r="29" ht="21" customHeight="1">
      <c r="A29" s="27" t="s">
        <v>30</v>
      </c>
      <c r="B29" s="28" t="s">
        <v>31</v>
      </c>
      <c r="C29" s="27" t="s">
        <v>32</v>
      </c>
      <c r="D29" s="29">
        <f>вспом!I9</f>
        <v>435</v>
      </c>
      <c r="E29" s="29">
        <v>435</v>
      </c>
      <c r="F29" s="29"/>
      <c r="G29" s="29">
        <f>вспом!L9</f>
        <v>435</v>
      </c>
    </row>
    <row r="30" ht="94.200000000000003" customHeight="1">
      <c r="A30" s="27" t="s">
        <v>33</v>
      </c>
      <c r="B30" s="28" t="s">
        <v>34</v>
      </c>
      <c r="C30" s="27" t="s">
        <v>32</v>
      </c>
      <c r="D30" s="29">
        <f>вспом!I10</f>
        <v>398.15999999999997</v>
      </c>
      <c r="E30" s="29">
        <v>253.26979999999972</v>
      </c>
      <c r="F30" s="29"/>
      <c r="G30" s="29">
        <f>вспом!L10</f>
        <v>251.27616666666671</v>
      </c>
    </row>
    <row r="31" ht="31.199999999999999" customHeight="1">
      <c r="A31" s="27" t="s">
        <v>35</v>
      </c>
      <c r="B31" s="28" t="s">
        <v>36</v>
      </c>
      <c r="C31" s="27" t="s">
        <v>37</v>
      </c>
      <c r="D31" s="29">
        <f>вспом!I11</f>
        <v>1808.8655000000001</v>
      </c>
      <c r="E31" s="29">
        <f>вспом!J11</f>
        <v>1910.0002000000002</v>
      </c>
      <c r="F31" s="29"/>
      <c r="G31" s="29">
        <f>вспом!L11</f>
        <v>1871.838</v>
      </c>
    </row>
    <row r="32" ht="36" customHeight="1">
      <c r="A32" s="27" t="s">
        <v>38</v>
      </c>
      <c r="B32" s="28" t="s">
        <v>39</v>
      </c>
      <c r="C32" s="27" t="s">
        <v>37</v>
      </c>
      <c r="D32" s="29">
        <f>вспом!I13</f>
        <v>1444.2640385960669</v>
      </c>
      <c r="E32" s="29">
        <f>вспом!J13</f>
        <v>1520.0807000000002</v>
      </c>
      <c r="F32" s="29"/>
      <c r="G32" s="29">
        <f>вспом!L13</f>
        <v>1537.038</v>
      </c>
    </row>
    <row r="33" ht="45.75" customHeight="1">
      <c r="A33" s="27" t="s">
        <v>40</v>
      </c>
      <c r="B33" s="28" t="s">
        <v>41</v>
      </c>
      <c r="C33" s="27" t="s">
        <v>42</v>
      </c>
      <c r="D33" s="29">
        <f>вспом!I14</f>
        <v>3116.7399999999998</v>
      </c>
      <c r="E33" s="29">
        <f>вспом!J14</f>
        <v>3146.2402000000002</v>
      </c>
      <c r="F33" s="29"/>
      <c r="G33" s="29">
        <f>вспом!L14</f>
        <v>3167.1900999999998</v>
      </c>
    </row>
    <row r="34" ht="26.25" customHeight="1">
      <c r="A34" s="27" t="s">
        <v>43</v>
      </c>
      <c r="B34" s="28" t="s">
        <v>44</v>
      </c>
      <c r="C34" s="27" t="s">
        <v>42</v>
      </c>
      <c r="D34" s="29">
        <f>вспом!I15</f>
        <v>3107.7199999999998</v>
      </c>
      <c r="E34" s="29">
        <f>вспом!J15</f>
        <v>3137.2200000000003</v>
      </c>
      <c r="F34" s="29"/>
      <c r="G34" s="29">
        <f>вспом!L15</f>
        <v>3158.1600999999996</v>
      </c>
    </row>
    <row r="35" ht="37.5" customHeight="1">
      <c r="A35" s="27" t="s">
        <v>45</v>
      </c>
      <c r="B35" s="28" t="s">
        <v>46</v>
      </c>
      <c r="C35" s="27" t="s">
        <v>47</v>
      </c>
      <c r="D35" s="29">
        <f>вспом!I16</f>
        <v>7092247.4296275824</v>
      </c>
      <c r="E35" s="29">
        <f>вспом!J16+вспом!J57</f>
        <v>8479684.6569433399</v>
      </c>
      <c r="F35" s="29">
        <f>вспом!K16+вспом!K57</f>
        <v>8859167.6505821366</v>
      </c>
      <c r="G35" s="29">
        <f>вспом!L16+вспом!L57</f>
        <v>10086519.37731031</v>
      </c>
    </row>
    <row r="36" ht="23.25" customHeight="1">
      <c r="A36" s="30"/>
      <c r="B36" s="28" t="s">
        <v>48</v>
      </c>
      <c r="C36" s="30"/>
      <c r="D36" s="29"/>
      <c r="E36" s="29"/>
      <c r="F36" s="29"/>
      <c r="G36" s="30"/>
    </row>
    <row r="37" ht="43.5" customHeight="1">
      <c r="A37" s="27" t="s">
        <v>49</v>
      </c>
      <c r="B37" s="28" t="s">
        <v>50</v>
      </c>
      <c r="C37" s="27" t="s">
        <v>47</v>
      </c>
      <c r="D37" s="29">
        <f>вспом!I61</f>
        <v>3201860.9575131391</v>
      </c>
      <c r="E37" s="29">
        <f>вспом!J61</f>
        <v>4157075.3876740728</v>
      </c>
      <c r="F37" s="29">
        <f>вспом!K61</f>
        <v>4157075.3876740728</v>
      </c>
      <c r="G37" s="29">
        <f>вспом!L61</f>
        <v>4353774.6193487905</v>
      </c>
    </row>
    <row r="38" ht="36.75" customHeight="1">
      <c r="A38" s="27" t="s">
        <v>51</v>
      </c>
      <c r="B38" s="28" t="s">
        <v>52</v>
      </c>
      <c r="C38" s="27" t="s">
        <v>47</v>
      </c>
      <c r="D38" s="29">
        <f>вспом!I62</f>
        <v>861037.48684200179</v>
      </c>
      <c r="E38" s="29">
        <f>вспом!J62</f>
        <v>802019.40106178075</v>
      </c>
      <c r="F38" s="29">
        <f>вспом!K62</f>
        <v>1022385.5339530883</v>
      </c>
      <c r="G38" s="29">
        <f>вспом!$L$62</f>
        <v>1843518.0178801781</v>
      </c>
    </row>
    <row r="39" ht="60.75" customHeight="1">
      <c r="A39" s="27" t="s">
        <v>53</v>
      </c>
      <c r="B39" s="28" t="s">
        <v>54</v>
      </c>
      <c r="C39" s="27" t="s">
        <v>47</v>
      </c>
      <c r="D39" s="29">
        <f>вспом!I46</f>
        <v>3029348.9852724415</v>
      </c>
      <c r="E39" s="29">
        <f>вспом!J46</f>
        <v>3520589.8682074863</v>
      </c>
      <c r="F39" s="29">
        <f>вспом!K46</f>
        <v>3679706.7289549755</v>
      </c>
      <c r="G39" s="29">
        <f>вспом!L46</f>
        <v>3889226.7400813419</v>
      </c>
    </row>
    <row r="40" ht="21" customHeight="1">
      <c r="A40" s="27" t="s">
        <v>55</v>
      </c>
      <c r="B40" s="28" t="s">
        <v>56</v>
      </c>
      <c r="C40" s="30"/>
      <c r="D40" s="29">
        <f>D42+D44</f>
        <v>5628869.2810060102</v>
      </c>
      <c r="E40" s="29">
        <f t="shared" ref="E40:F40" si="0">E42+E44</f>
        <v>7153584.0047911368</v>
      </c>
      <c r="F40" s="29">
        <f t="shared" si="0"/>
        <v>7153584.0047911368</v>
      </c>
      <c r="G40" s="29">
        <f>G42+G44</f>
        <v>7476367.7643968947</v>
      </c>
    </row>
    <row r="41" ht="19.5" customHeight="1">
      <c r="A41" s="30"/>
      <c r="B41" s="28" t="s">
        <v>48</v>
      </c>
      <c r="C41" s="30"/>
      <c r="D41" s="29"/>
      <c r="E41" s="29"/>
      <c r="F41" s="29"/>
      <c r="G41" s="29"/>
    </row>
    <row r="42" ht="48" customHeight="1">
      <c r="A42" s="27" t="s">
        <v>57</v>
      </c>
      <c r="B42" s="28" t="s">
        <v>58</v>
      </c>
      <c r="C42" s="27" t="s">
        <v>47</v>
      </c>
      <c r="D42" s="29">
        <f>вспом!I18</f>
        <v>3199630.0723602213</v>
      </c>
      <c r="E42" s="29">
        <f>вспом!J18</f>
        <v>4154092.9893406727</v>
      </c>
      <c r="F42" s="29">
        <f>вспом!K18</f>
        <v>4154092.9893406727</v>
      </c>
      <c r="G42" s="29">
        <f>вспом!L18</f>
        <v>4350406.9690907905</v>
      </c>
    </row>
    <row r="43" ht="44.399999999999999" customHeight="1">
      <c r="A43" s="30"/>
      <c r="B43" s="28" t="s">
        <v>59</v>
      </c>
      <c r="C43" s="27" t="s">
        <v>60</v>
      </c>
      <c r="D43" s="29">
        <v>412.78733557888506</v>
      </c>
      <c r="E43" s="31">
        <v>401</v>
      </c>
      <c r="F43" s="31"/>
      <c r="G43" s="29">
        <v>404.10000000000002</v>
      </c>
    </row>
    <row r="44" ht="24.75" customHeight="1">
      <c r="A44" s="27" t="s">
        <v>61</v>
      </c>
      <c r="B44" s="28" t="s">
        <v>62</v>
      </c>
      <c r="C44" s="27" t="s">
        <v>47</v>
      </c>
      <c r="D44" s="29">
        <f>вспом!I19</f>
        <v>2429239.208645789</v>
      </c>
      <c r="E44" s="29">
        <f>вспом!J19</f>
        <v>2999491.0154504641</v>
      </c>
      <c r="F44" s="29">
        <f>вспом!K19</f>
        <v>2999491.0154504641</v>
      </c>
      <c r="G44" s="29">
        <f>вспом!L19</f>
        <v>3125960.7953061042</v>
      </c>
    </row>
    <row r="45" ht="36" customHeight="1">
      <c r="A45" s="31"/>
      <c r="B45" s="28" t="s">
        <v>63</v>
      </c>
      <c r="C45" s="27" t="s">
        <v>64</v>
      </c>
      <c r="D45" s="31">
        <v>144.46281195767506</v>
      </c>
      <c r="E45" s="31">
        <v>142.30000000000001</v>
      </c>
      <c r="F45" s="31"/>
      <c r="G45" s="31">
        <v>143.19999999999999</v>
      </c>
    </row>
    <row r="46" ht="69" customHeight="1">
      <c r="A46" s="30"/>
      <c r="B46" s="28" t="s">
        <v>65</v>
      </c>
      <c r="C46" s="30"/>
      <c r="D46" s="31" t="s">
        <v>26</v>
      </c>
      <c r="E46" s="31" t="s">
        <v>66</v>
      </c>
      <c r="F46" s="30"/>
      <c r="G46" s="30" t="s">
        <v>67</v>
      </c>
    </row>
    <row r="47" ht="32.25" customHeight="1">
      <c r="A47" s="27" t="s">
        <v>68</v>
      </c>
      <c r="B47" s="28" t="s">
        <v>69</v>
      </c>
      <c r="C47" s="27" t="s">
        <v>47</v>
      </c>
      <c r="D47" s="29">
        <f>вспом!I20</f>
        <v>329899.26916999958</v>
      </c>
      <c r="E47" s="29">
        <f>вспом!J20</f>
        <v>213349.31402001501</v>
      </c>
      <c r="F47" s="29">
        <f>вспом!K20</f>
        <v>332816.81290000008</v>
      </c>
      <c r="G47" s="29">
        <f>вспом!L20</f>
        <v>328413.80075999972</v>
      </c>
    </row>
    <row r="48" ht="75" customHeight="1">
      <c r="A48" s="27" t="s">
        <v>70</v>
      </c>
      <c r="B48" s="28" t="s">
        <v>71</v>
      </c>
      <c r="C48" s="30"/>
      <c r="D48" s="30"/>
      <c r="E48" s="30"/>
      <c r="F48" s="30"/>
      <c r="G48" s="29"/>
    </row>
    <row r="49" ht="42.600000000000001" customHeight="1">
      <c r="A49" s="27" t="s">
        <v>72</v>
      </c>
      <c r="B49" s="28" t="s">
        <v>73</v>
      </c>
      <c r="C49" s="27" t="s">
        <v>74</v>
      </c>
      <c r="D49" s="29">
        <v>562.1454</v>
      </c>
      <c r="E49" s="29">
        <v>597.10400000000004</v>
      </c>
      <c r="F49" s="29"/>
      <c r="G49" s="29">
        <v>633</v>
      </c>
    </row>
    <row r="50" ht="45" customHeight="1">
      <c r="A50" s="27" t="s">
        <v>75</v>
      </c>
      <c r="B50" s="28" t="s">
        <v>76</v>
      </c>
      <c r="C50" s="27" t="s">
        <v>77</v>
      </c>
      <c r="D50" s="29">
        <v>93694.23474020703</v>
      </c>
      <c r="E50" s="29">
        <v>95075.055097738048</v>
      </c>
      <c r="F50" s="29"/>
      <c r="G50" s="29">
        <v>116869.2805088704</v>
      </c>
    </row>
    <row r="51" ht="53.25" customHeight="1">
      <c r="A51" s="27" t="s">
        <v>78</v>
      </c>
      <c r="B51" s="28" t="s">
        <v>79</v>
      </c>
      <c r="C51" s="30"/>
      <c r="D51" s="32" t="s">
        <v>80</v>
      </c>
      <c r="E51" s="33"/>
      <c r="F51" s="30"/>
      <c r="G51" s="29" t="s">
        <v>81</v>
      </c>
    </row>
    <row r="52" ht="30.75" customHeight="1">
      <c r="A52" s="27" t="s">
        <v>82</v>
      </c>
      <c r="B52" s="28" t="s">
        <v>83</v>
      </c>
      <c r="C52" s="27" t="s">
        <v>47</v>
      </c>
      <c r="D52" s="29">
        <f t="shared" ref="D52:F52" si="1">D54+D55+D56</f>
        <v>7092247.4296275824</v>
      </c>
      <c r="E52" s="29">
        <f t="shared" si="1"/>
        <v>8479684.6569433399</v>
      </c>
      <c r="F52" s="29">
        <f t="shared" si="1"/>
        <v>0</v>
      </c>
      <c r="G52" s="29">
        <f>G54+G55+G56</f>
        <v>10086519.37731031</v>
      </c>
    </row>
    <row r="53" ht="30.75" customHeight="1">
      <c r="A53" s="27"/>
      <c r="B53" s="28" t="s">
        <v>48</v>
      </c>
      <c r="C53" s="27"/>
      <c r="D53" s="30"/>
      <c r="E53" s="30"/>
      <c r="F53" s="30"/>
      <c r="G53" s="29"/>
    </row>
    <row r="54" ht="45.75" customHeight="1">
      <c r="A54" s="27" t="s">
        <v>84</v>
      </c>
      <c r="B54" s="28" t="s">
        <v>85</v>
      </c>
      <c r="C54" s="27" t="s">
        <v>47</v>
      </c>
      <c r="D54" s="29">
        <f t="shared" ref="D54:E56" si="2">D37</f>
        <v>3201860.9575131391</v>
      </c>
      <c r="E54" s="29">
        <f t="shared" si="2"/>
        <v>4157075.3876740728</v>
      </c>
      <c r="F54" s="30"/>
      <c r="G54" s="29">
        <f>вспом!$L$61</f>
        <v>4353774.6193487905</v>
      </c>
    </row>
    <row r="55" ht="56.25" customHeight="1">
      <c r="A55" s="27" t="s">
        <v>86</v>
      </c>
      <c r="B55" s="28" t="s">
        <v>87</v>
      </c>
      <c r="C55" s="27" t="s">
        <v>47</v>
      </c>
      <c r="D55" s="29">
        <f t="shared" si="2"/>
        <v>861037.48684200179</v>
      </c>
      <c r="E55" s="29">
        <f t="shared" si="2"/>
        <v>802019.40106178075</v>
      </c>
      <c r="F55" s="30"/>
      <c r="G55" s="29">
        <f>вспом!$L$62</f>
        <v>1843518.0178801781</v>
      </c>
    </row>
    <row r="56" ht="55.5" customHeight="1">
      <c r="A56" s="27" t="s">
        <v>88</v>
      </c>
      <c r="B56" s="28" t="s">
        <v>89</v>
      </c>
      <c r="C56" s="27" t="s">
        <v>47</v>
      </c>
      <c r="D56" s="34">
        <f t="shared" si="2"/>
        <v>3029348.9852724415</v>
      </c>
      <c r="E56" s="34">
        <f t="shared" si="2"/>
        <v>3520589.8682074863</v>
      </c>
      <c r="F56" s="35"/>
      <c r="G56" s="34">
        <f>G39</f>
        <v>3889226.7400813419</v>
      </c>
    </row>
    <row r="57" ht="32.399999999999999" customHeight="1">
      <c r="A57" s="27" t="s">
        <v>90</v>
      </c>
      <c r="B57" s="28" t="s">
        <v>91</v>
      </c>
      <c r="C57" s="30"/>
      <c r="D57" s="34">
        <v>0</v>
      </c>
      <c r="E57" s="34">
        <v>0</v>
      </c>
      <c r="F57" s="34"/>
      <c r="G57" s="34">
        <f>вспом!$L$53</f>
        <v>0</v>
      </c>
    </row>
    <row r="58" ht="24.75" customHeight="1">
      <c r="A58" s="27"/>
      <c r="B58" s="28" t="s">
        <v>48</v>
      </c>
      <c r="C58" s="27"/>
      <c r="D58" s="35"/>
      <c r="E58" s="35"/>
      <c r="F58" s="35"/>
      <c r="G58" s="34"/>
    </row>
    <row r="59" ht="26.399999999999999" customHeight="1">
      <c r="A59" s="27" t="s">
        <v>92</v>
      </c>
      <c r="B59" s="28" t="s">
        <v>93</v>
      </c>
      <c r="C59" s="27" t="s">
        <v>47</v>
      </c>
      <c r="D59" s="35"/>
      <c r="E59" s="35"/>
      <c r="F59" s="35"/>
      <c r="G59" s="34"/>
    </row>
    <row r="60" ht="34.799999999999997" customHeight="1">
      <c r="A60" s="27" t="s">
        <v>94</v>
      </c>
      <c r="B60" s="28" t="s">
        <v>95</v>
      </c>
      <c r="C60" s="27" t="s">
        <v>47</v>
      </c>
      <c r="D60" s="35"/>
      <c r="E60" s="35"/>
      <c r="F60" s="35"/>
      <c r="G60" s="34"/>
    </row>
    <row r="61" ht="36" customHeight="1">
      <c r="A61" s="27" t="s">
        <v>96</v>
      </c>
      <c r="B61" s="28" t="s">
        <v>97</v>
      </c>
      <c r="C61" s="27"/>
      <c r="D61" s="34">
        <v>0</v>
      </c>
      <c r="E61" s="34">
        <v>0</v>
      </c>
      <c r="F61" s="34"/>
      <c r="G61" s="34">
        <v>0</v>
      </c>
    </row>
    <row r="62" ht="21" customHeight="1">
      <c r="A62" s="27"/>
      <c r="B62" s="28" t="s">
        <v>48</v>
      </c>
      <c r="C62" s="27"/>
      <c r="D62" s="34"/>
      <c r="E62" s="34"/>
      <c r="F62" s="34"/>
      <c r="G62" s="34"/>
    </row>
    <row r="63" ht="18" customHeight="1">
      <c r="A63" s="27" t="s">
        <v>98</v>
      </c>
      <c r="B63" s="28" t="s">
        <v>85</v>
      </c>
      <c r="C63" s="27" t="s">
        <v>47</v>
      </c>
      <c r="D63" s="34"/>
      <c r="E63" s="34"/>
      <c r="F63" s="34"/>
      <c r="G63" s="34"/>
    </row>
    <row r="64" ht="18" customHeight="1">
      <c r="A64" s="27" t="s">
        <v>99</v>
      </c>
      <c r="B64" s="28" t="s">
        <v>87</v>
      </c>
      <c r="C64" s="27" t="s">
        <v>47</v>
      </c>
      <c r="D64" s="34"/>
      <c r="E64" s="34"/>
      <c r="F64" s="34"/>
      <c r="G64" s="34"/>
    </row>
    <row r="65" ht="48.75" customHeight="1">
      <c r="A65" s="27" t="s">
        <v>100</v>
      </c>
      <c r="B65" s="28" t="s">
        <v>89</v>
      </c>
      <c r="C65" s="30" t="s">
        <v>47</v>
      </c>
      <c r="D65" s="34"/>
      <c r="E65" s="34"/>
      <c r="F65" s="34"/>
      <c r="G65" s="34"/>
    </row>
    <row r="66" ht="54.600000000000001" customHeight="1">
      <c r="A66" s="27" t="s">
        <v>101</v>
      </c>
      <c r="B66" s="28" t="s">
        <v>102</v>
      </c>
      <c r="C66" s="30"/>
      <c r="D66" s="34">
        <v>0</v>
      </c>
      <c r="E66" s="34">
        <v>0</v>
      </c>
      <c r="F66" s="34"/>
      <c r="G66" s="34">
        <v>0</v>
      </c>
    </row>
    <row r="67" ht="22.5" customHeight="1">
      <c r="A67" s="30"/>
      <c r="B67" s="28" t="s">
        <v>48</v>
      </c>
      <c r="C67" s="30"/>
      <c r="D67" s="35"/>
      <c r="E67" s="35"/>
      <c r="F67" s="35"/>
      <c r="G67" s="34"/>
    </row>
    <row r="68" ht="33" customHeight="1">
      <c r="A68" s="27" t="s">
        <v>103</v>
      </c>
      <c r="B68" s="28" t="s">
        <v>85</v>
      </c>
      <c r="C68" s="27" t="s">
        <v>47</v>
      </c>
      <c r="D68" s="35"/>
      <c r="E68" s="35"/>
      <c r="F68" s="35"/>
      <c r="G68" s="34"/>
    </row>
    <row r="69" ht="33.600000000000001" customHeight="1">
      <c r="A69" s="27" t="s">
        <v>104</v>
      </c>
      <c r="B69" s="28" t="s">
        <v>87</v>
      </c>
      <c r="C69" s="27" t="s">
        <v>47</v>
      </c>
      <c r="D69" s="35"/>
      <c r="E69" s="35"/>
      <c r="F69" s="35"/>
      <c r="G69" s="34"/>
    </row>
    <row r="70" ht="43.799999999999997" customHeight="1">
      <c r="A70" s="27" t="s">
        <v>105</v>
      </c>
      <c r="B70" s="28" t="s">
        <v>89</v>
      </c>
      <c r="C70" s="27" t="s">
        <v>47</v>
      </c>
      <c r="D70" s="34"/>
      <c r="E70" s="34"/>
      <c r="F70" s="34"/>
      <c r="G70" s="34"/>
    </row>
    <row r="71" ht="32.399999999999999" customHeight="1">
      <c r="A71" s="27" t="s">
        <v>106</v>
      </c>
      <c r="B71" s="28" t="s">
        <v>107</v>
      </c>
      <c r="C71" s="27" t="s">
        <v>47</v>
      </c>
      <c r="D71" s="34">
        <v>0</v>
      </c>
      <c r="E71" s="34">
        <v>0</v>
      </c>
      <c r="F71" s="34"/>
      <c r="G71" s="34">
        <v>0</v>
      </c>
    </row>
    <row r="72" ht="51" customHeight="1">
      <c r="A72" s="27" t="s">
        <v>108</v>
      </c>
      <c r="B72" s="28" t="s">
        <v>109</v>
      </c>
      <c r="C72" s="27" t="s">
        <v>110</v>
      </c>
      <c r="D72" s="34">
        <v>0</v>
      </c>
      <c r="E72" s="34">
        <v>0</v>
      </c>
      <c r="F72" s="34"/>
      <c r="G72" s="34">
        <v>0</v>
      </c>
    </row>
    <row r="73" ht="207.59999999999999" customHeight="1">
      <c r="A73" s="27" t="s">
        <v>111</v>
      </c>
      <c r="B73" s="28" t="s">
        <v>112</v>
      </c>
      <c r="C73" s="30"/>
      <c r="D73" s="30"/>
      <c r="E73" s="30"/>
      <c r="F73" s="30"/>
      <c r="G73" s="36" t="s">
        <v>113</v>
      </c>
    </row>
    <row r="74" ht="49.5" customHeight="1">
      <c r="A74" s="37" t="s">
        <v>114</v>
      </c>
    </row>
    <row r="75" ht="14.25" customHeight="1">
      <c r="A75" s="37" t="s">
        <v>115</v>
      </c>
    </row>
    <row r="76" ht="21.75" customHeight="1">
      <c r="A76" s="37" t="s">
        <v>116</v>
      </c>
    </row>
    <row r="77" ht="21" customHeight="1">
      <c r="A77" s="37" t="s">
        <v>117</v>
      </c>
    </row>
    <row r="78" ht="8.25" customHeight="1">
      <c r="A78" s="38"/>
    </row>
    <row r="79" ht="15.75" hidden="1">
      <c r="A79" s="37" t="s">
        <v>118</v>
      </c>
    </row>
    <row r="80" ht="15.75" hidden="1">
      <c r="A80" s="37" t="s">
        <v>119</v>
      </c>
    </row>
    <row r="81">
      <c r="A81" s="38"/>
    </row>
    <row r="82" ht="46.5" customHeight="1">
      <c r="A82" s="39" t="s">
        <v>120</v>
      </c>
      <c r="B82" s="39"/>
      <c r="C82" s="39"/>
      <c r="D82" s="39"/>
      <c r="E82" s="39"/>
      <c r="F82" s="39"/>
      <c r="G82" s="39"/>
    </row>
  </sheetData>
  <mergeCells count="13">
    <mergeCell ref="A2:G2"/>
    <mergeCell ref="A4:G4"/>
    <mergeCell ref="A5:G5"/>
    <mergeCell ref="A6:G6"/>
    <mergeCell ref="A8:G8"/>
    <mergeCell ref="A9:G9"/>
    <mergeCell ref="A10:G10"/>
    <mergeCell ref="A12:G12"/>
    <mergeCell ref="A25:G25"/>
    <mergeCell ref="A27:B27"/>
    <mergeCell ref="A28:G28"/>
    <mergeCell ref="D51:E51"/>
    <mergeCell ref="A82:G82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2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H60" activeCellId="0" sqref="H60"/>
    </sheetView>
  </sheetViews>
  <sheetFormatPr defaultRowHeight="14.25"/>
  <cols>
    <col customWidth="1" min="1" max="1" style="15" width="6"/>
    <col customWidth="1" min="2" max="2" style="15" width="38.7109375"/>
    <col customWidth="1" min="3" max="3" style="15" width="18.42578125"/>
    <col customWidth="1" min="4" max="7" style="15" width="11.42578125"/>
    <col customWidth="1" min="8" max="9" style="15" width="11.7109375"/>
    <col customWidth="1" hidden="1" min="10" max="10" style="15" width="10"/>
    <col min="11" max="16384" style="15" width="9.140625"/>
  </cols>
  <sheetData>
    <row r="1">
      <c r="A1" s="40"/>
    </row>
    <row r="2" s="41" customFormat="1" ht="18.75">
      <c r="A2" s="25" t="s">
        <v>121</v>
      </c>
      <c r="B2" s="25"/>
      <c r="C2" s="25"/>
      <c r="D2" s="25"/>
      <c r="E2" s="25"/>
      <c r="F2" s="25"/>
      <c r="G2" s="25"/>
      <c r="H2" s="25"/>
      <c r="I2" s="25"/>
    </row>
    <row r="3">
      <c r="A3" s="40"/>
    </row>
    <row r="4" ht="67.5" customHeight="1">
      <c r="A4" s="42" t="s">
        <v>24</v>
      </c>
      <c r="B4" s="42"/>
      <c r="C4" s="42" t="s">
        <v>122</v>
      </c>
      <c r="D4" s="42" t="str">
        <f>'стр. 1_9'!D27</f>
        <v xml:space="preserve">Фактические показатели за 2023 год</v>
      </c>
      <c r="E4" s="42"/>
      <c r="F4" s="42" t="s">
        <v>27</v>
      </c>
      <c r="G4" s="42"/>
      <c r="H4" s="42" t="str">
        <f>'стр. 1_9'!G27</f>
        <v xml:space="preserve">Предложения на 2025 год</v>
      </c>
      <c r="I4" s="42"/>
      <c r="J4" s="15" t="s">
        <v>123</v>
      </c>
    </row>
    <row r="5" ht="34.5" customHeight="1">
      <c r="A5" s="43"/>
      <c r="B5" s="42"/>
      <c r="C5" s="43"/>
      <c r="D5" s="42" t="s">
        <v>124</v>
      </c>
      <c r="E5" s="42" t="s">
        <v>125</v>
      </c>
      <c r="F5" s="42" t="s">
        <v>124</v>
      </c>
      <c r="G5" s="42" t="s">
        <v>125</v>
      </c>
      <c r="H5" s="42" t="s">
        <v>124</v>
      </c>
      <c r="I5" s="42" t="s">
        <v>125</v>
      </c>
    </row>
    <row r="6" ht="31.5" hidden="1">
      <c r="A6" s="42" t="s">
        <v>30</v>
      </c>
      <c r="B6" s="43" t="s">
        <v>126</v>
      </c>
      <c r="C6" s="44"/>
      <c r="D6" s="44"/>
      <c r="E6" s="44"/>
      <c r="F6" s="44"/>
      <c r="G6" s="44"/>
      <c r="H6" s="44"/>
      <c r="I6" s="44"/>
    </row>
    <row r="7" ht="47.25" hidden="1">
      <c r="A7" s="42" t="s">
        <v>127</v>
      </c>
      <c r="B7" s="43" t="s">
        <v>128</v>
      </c>
      <c r="C7" s="44"/>
      <c r="D7" s="44"/>
      <c r="E7" s="44"/>
      <c r="F7" s="44"/>
      <c r="G7" s="44"/>
      <c r="H7" s="44"/>
      <c r="I7" s="44"/>
    </row>
    <row r="8" ht="267.75" hidden="1">
      <c r="A8" s="44"/>
      <c r="B8" s="43" t="s">
        <v>129</v>
      </c>
      <c r="C8" s="42" t="s">
        <v>130</v>
      </c>
      <c r="D8" s="44"/>
      <c r="E8" s="44"/>
      <c r="F8" s="44"/>
      <c r="G8" s="44"/>
      <c r="H8" s="44"/>
      <c r="I8" s="44"/>
    </row>
    <row r="9" ht="204.75" hidden="1">
      <c r="A9" s="44"/>
      <c r="B9" s="43" t="s">
        <v>131</v>
      </c>
      <c r="C9" s="42" t="s">
        <v>132</v>
      </c>
      <c r="D9" s="44"/>
      <c r="E9" s="44"/>
      <c r="F9" s="44"/>
      <c r="G9" s="44"/>
      <c r="H9" s="44"/>
      <c r="I9" s="44"/>
    </row>
    <row r="10" ht="31.5" hidden="1">
      <c r="A10" s="42" t="s">
        <v>133</v>
      </c>
      <c r="B10" s="43" t="s">
        <v>134</v>
      </c>
      <c r="C10" s="44"/>
      <c r="D10" s="44"/>
      <c r="E10" s="44"/>
      <c r="F10" s="44"/>
      <c r="G10" s="44"/>
      <c r="H10" s="44"/>
      <c r="I10" s="44"/>
    </row>
    <row r="11" ht="15.75" hidden="1">
      <c r="A11" s="44"/>
      <c r="B11" s="43" t="s">
        <v>135</v>
      </c>
      <c r="C11" s="44"/>
      <c r="D11" s="44"/>
      <c r="E11" s="44"/>
      <c r="F11" s="44"/>
      <c r="G11" s="44"/>
      <c r="H11" s="44"/>
      <c r="I11" s="44"/>
    </row>
    <row r="12" ht="31.5" hidden="1">
      <c r="A12" s="44"/>
      <c r="B12" s="43" t="s">
        <v>136</v>
      </c>
      <c r="C12" s="42" t="s">
        <v>130</v>
      </c>
      <c r="D12" s="44"/>
      <c r="E12" s="44"/>
      <c r="F12" s="44"/>
      <c r="G12" s="44"/>
      <c r="H12" s="44"/>
      <c r="I12" s="44"/>
    </row>
    <row r="13" ht="31.5" hidden="1">
      <c r="A13" s="44"/>
      <c r="B13" s="43" t="s">
        <v>137</v>
      </c>
      <c r="C13" s="42" t="s">
        <v>132</v>
      </c>
      <c r="D13" s="44"/>
      <c r="E13" s="44"/>
      <c r="F13" s="44"/>
      <c r="G13" s="44"/>
      <c r="H13" s="44"/>
      <c r="I13" s="44"/>
    </row>
    <row r="14" ht="15.75" hidden="1">
      <c r="A14" s="44"/>
      <c r="B14" s="43" t="s">
        <v>138</v>
      </c>
      <c r="C14" s="42" t="s">
        <v>132</v>
      </c>
      <c r="D14" s="44"/>
      <c r="E14" s="44"/>
      <c r="F14" s="44"/>
      <c r="G14" s="44"/>
      <c r="H14" s="44"/>
      <c r="I14" s="44"/>
    </row>
    <row r="15" ht="15.75" hidden="1">
      <c r="A15" s="42" t="s">
        <v>33</v>
      </c>
      <c r="B15" s="43" t="s">
        <v>139</v>
      </c>
      <c r="C15" s="42" t="s">
        <v>132</v>
      </c>
      <c r="D15" s="44"/>
      <c r="E15" s="44"/>
      <c r="F15" s="44"/>
      <c r="G15" s="44"/>
      <c r="H15" s="44"/>
      <c r="I15" s="44"/>
    </row>
    <row r="16" ht="15.75" hidden="1">
      <c r="A16" s="42" t="s">
        <v>35</v>
      </c>
      <c r="B16" s="43" t="s">
        <v>140</v>
      </c>
      <c r="C16" s="44"/>
      <c r="D16" s="44"/>
      <c r="E16" s="44"/>
      <c r="F16" s="44"/>
      <c r="G16" s="44"/>
      <c r="H16" s="44"/>
      <c r="I16" s="44"/>
    </row>
    <row r="17" ht="47.25" hidden="1">
      <c r="A17" s="42" t="s">
        <v>141</v>
      </c>
      <c r="B17" s="43" t="s">
        <v>142</v>
      </c>
      <c r="C17" s="42" t="s">
        <v>132</v>
      </c>
      <c r="D17" s="44"/>
      <c r="E17" s="44"/>
      <c r="F17" s="44"/>
      <c r="G17" s="44"/>
      <c r="H17" s="44"/>
      <c r="I17" s="44"/>
    </row>
    <row r="18" ht="78.75" hidden="1">
      <c r="A18" s="42" t="s">
        <v>143</v>
      </c>
      <c r="B18" s="43" t="s">
        <v>144</v>
      </c>
      <c r="C18" s="42" t="s">
        <v>132</v>
      </c>
      <c r="D18" s="44"/>
      <c r="E18" s="44"/>
      <c r="F18" s="44"/>
      <c r="G18" s="44"/>
      <c r="H18" s="44"/>
      <c r="I18" s="44"/>
    </row>
    <row r="19" ht="31.5" hidden="1">
      <c r="A19" s="42" t="s">
        <v>145</v>
      </c>
      <c r="B19" s="43" t="s">
        <v>146</v>
      </c>
      <c r="C19" s="42" t="s">
        <v>132</v>
      </c>
      <c r="D19" s="44"/>
      <c r="E19" s="44"/>
      <c r="F19" s="44"/>
      <c r="G19" s="44"/>
      <c r="H19" s="44"/>
      <c r="I19" s="44"/>
    </row>
    <row r="20" ht="15.75" hidden="1">
      <c r="A20" s="44"/>
      <c r="B20" s="43" t="s">
        <v>147</v>
      </c>
      <c r="C20" s="42" t="s">
        <v>132</v>
      </c>
      <c r="D20" s="44"/>
      <c r="E20" s="44"/>
      <c r="F20" s="44"/>
      <c r="G20" s="44"/>
      <c r="H20" s="44"/>
      <c r="I20" s="44"/>
    </row>
    <row r="21" ht="15.75" hidden="1">
      <c r="A21" s="44"/>
      <c r="B21" s="43" t="s">
        <v>148</v>
      </c>
      <c r="C21" s="42" t="s">
        <v>132</v>
      </c>
      <c r="D21" s="44"/>
      <c r="E21" s="44"/>
      <c r="F21" s="44"/>
      <c r="G21" s="44"/>
      <c r="H21" s="44"/>
      <c r="I21" s="44"/>
    </row>
    <row r="22" ht="15.75" hidden="1">
      <c r="A22" s="44"/>
      <c r="B22" s="43" t="s">
        <v>149</v>
      </c>
      <c r="C22" s="42" t="s">
        <v>132</v>
      </c>
      <c r="D22" s="44"/>
      <c r="E22" s="44"/>
      <c r="F22" s="44"/>
      <c r="G22" s="44"/>
      <c r="H22" s="44"/>
      <c r="I22" s="44"/>
    </row>
    <row r="23" ht="15">
      <c r="A23" s="42" t="s">
        <v>38</v>
      </c>
      <c r="B23" s="43" t="s">
        <v>150</v>
      </c>
      <c r="C23" s="44"/>
      <c r="D23" s="44"/>
      <c r="E23" s="44"/>
      <c r="F23" s="44"/>
      <c r="G23" s="44"/>
      <c r="H23" s="44"/>
      <c r="I23" s="44"/>
    </row>
    <row r="24" ht="29.399999999999999" customHeight="1">
      <c r="A24" s="42" t="s">
        <v>151</v>
      </c>
      <c r="B24" s="43" t="s">
        <v>152</v>
      </c>
      <c r="C24" s="42" t="s">
        <v>153</v>
      </c>
      <c r="D24" s="45">
        <v>2642.2316679021878</v>
      </c>
      <c r="E24" s="45">
        <v>2615.9847957428206</v>
      </c>
      <c r="F24" s="45">
        <v>2625.4564483588256</v>
      </c>
      <c r="G24" s="45">
        <v>2734.7728233600174</v>
      </c>
      <c r="H24" s="45">
        <f t="shared" ref="H24:H26" si="3">I24</f>
        <v>2832.5744837465245</v>
      </c>
      <c r="I24" s="45">
        <f>'стр. 1_9'!G37/'стр. 1_9'!G32</f>
        <v>2832.5744837465245</v>
      </c>
      <c r="J24" s="46">
        <f>вспом!$L$64</f>
        <v>2832.5744837465245</v>
      </c>
    </row>
    <row r="25" ht="32.399999999999999" customHeight="1">
      <c r="A25" s="44"/>
      <c r="B25" s="43" t="s">
        <v>154</v>
      </c>
      <c r="C25" s="42" t="s">
        <v>153</v>
      </c>
      <c r="D25" s="45">
        <v>2075.6124558620254</v>
      </c>
      <c r="E25" s="45">
        <v>2543.9148984598532</v>
      </c>
      <c r="F25" s="45">
        <v>2623.7754483588255</v>
      </c>
      <c r="G25" s="45">
        <v>2732.8108233600174</v>
      </c>
      <c r="H25" s="45">
        <f t="shared" si="3"/>
        <v>2830.3834837465242</v>
      </c>
      <c r="I25" s="45">
        <f>вспом!$L$65</f>
        <v>2830.3834837465242</v>
      </c>
    </row>
    <row r="26" ht="30">
      <c r="A26" s="42" t="s">
        <v>155</v>
      </c>
      <c r="B26" s="43" t="s">
        <v>156</v>
      </c>
      <c r="C26" s="42" t="s">
        <v>157</v>
      </c>
      <c r="D26" s="45">
        <v>479041.49852714321</v>
      </c>
      <c r="E26" s="45">
        <v>467958.49480045546</v>
      </c>
      <c r="F26" s="45">
        <v>466705.09823951684</v>
      </c>
      <c r="G26" s="45">
        <v>590426.37422631134</v>
      </c>
      <c r="H26" s="45">
        <f t="shared" si="3"/>
        <v>611385.088876375</v>
      </c>
      <c r="I26" s="45">
        <f>'стр. 1_9'!G55/'стр. 1_9'!G30/12*1000</f>
        <v>611385.088876375</v>
      </c>
      <c r="J26" s="46">
        <f>вспом!$L$67</f>
        <v>611385.088876375</v>
      </c>
    </row>
    <row r="27" ht="31.5" hidden="1">
      <c r="A27" s="42" t="s">
        <v>158</v>
      </c>
      <c r="B27" s="43" t="s">
        <v>159</v>
      </c>
      <c r="C27" s="42" t="s">
        <v>160</v>
      </c>
      <c r="D27" s="44"/>
      <c r="E27" s="44"/>
      <c r="F27" s="44"/>
      <c r="G27" s="44"/>
      <c r="H27" s="44"/>
      <c r="I27" s="44"/>
    </row>
    <row r="28" ht="31.5" hidden="1">
      <c r="A28" s="42" t="s">
        <v>161</v>
      </c>
      <c r="B28" s="43" t="s">
        <v>162</v>
      </c>
      <c r="C28" s="42" t="s">
        <v>160</v>
      </c>
      <c r="D28" s="44"/>
      <c r="E28" s="44"/>
      <c r="F28" s="44"/>
      <c r="G28" s="44"/>
      <c r="H28" s="44"/>
      <c r="I28" s="44"/>
    </row>
    <row r="29" ht="31.5" hidden="1">
      <c r="A29" s="42" t="s">
        <v>163</v>
      </c>
      <c r="B29" s="43" t="s">
        <v>164</v>
      </c>
      <c r="C29" s="42" t="s">
        <v>160</v>
      </c>
      <c r="D29" s="44"/>
      <c r="E29" s="44"/>
      <c r="F29" s="44"/>
      <c r="G29" s="44"/>
      <c r="H29" s="44"/>
      <c r="I29" s="44"/>
    </row>
    <row r="30" ht="18.75" hidden="1">
      <c r="A30" s="44"/>
      <c r="B30" s="43" t="s">
        <v>165</v>
      </c>
      <c r="C30" s="42" t="s">
        <v>160</v>
      </c>
      <c r="D30" s="44"/>
      <c r="E30" s="44"/>
      <c r="F30" s="44"/>
      <c r="G30" s="44"/>
      <c r="H30" s="44"/>
      <c r="I30" s="44"/>
    </row>
    <row r="31" ht="18.75" hidden="1">
      <c r="A31" s="44"/>
      <c r="B31" s="43" t="s">
        <v>166</v>
      </c>
      <c r="C31" s="42" t="s">
        <v>160</v>
      </c>
      <c r="D31" s="44"/>
      <c r="E31" s="44"/>
      <c r="F31" s="44"/>
      <c r="G31" s="44"/>
      <c r="H31" s="44"/>
      <c r="I31" s="44"/>
    </row>
    <row r="32" ht="18.75" hidden="1">
      <c r="A32" s="44"/>
      <c r="B32" s="43" t="s">
        <v>167</v>
      </c>
      <c r="C32" s="42" t="s">
        <v>160</v>
      </c>
      <c r="D32" s="44"/>
      <c r="E32" s="44"/>
      <c r="F32" s="44"/>
      <c r="G32" s="44"/>
      <c r="H32" s="44"/>
      <c r="I32" s="44"/>
    </row>
    <row r="33" ht="18.75" hidden="1">
      <c r="A33" s="44"/>
      <c r="B33" s="43" t="s">
        <v>168</v>
      </c>
      <c r="C33" s="42" t="s">
        <v>160</v>
      </c>
      <c r="D33" s="44"/>
      <c r="E33" s="44"/>
      <c r="F33" s="44"/>
      <c r="G33" s="44"/>
      <c r="H33" s="44"/>
      <c r="I33" s="44"/>
    </row>
    <row r="34" ht="31.5" hidden="1">
      <c r="A34" s="42" t="s">
        <v>169</v>
      </c>
      <c r="B34" s="43" t="s">
        <v>170</v>
      </c>
      <c r="C34" s="42" t="s">
        <v>160</v>
      </c>
      <c r="D34" s="44"/>
      <c r="E34" s="44"/>
      <c r="F34" s="44"/>
      <c r="G34" s="44"/>
      <c r="H34" s="44"/>
      <c r="I34" s="44"/>
    </row>
    <row r="35" ht="31.5" hidden="1">
      <c r="A35" s="42" t="s">
        <v>171</v>
      </c>
      <c r="B35" s="43" t="s">
        <v>172</v>
      </c>
      <c r="C35" s="44"/>
      <c r="D35" s="44"/>
      <c r="E35" s="44"/>
      <c r="F35" s="44"/>
      <c r="G35" s="44"/>
      <c r="H35" s="44"/>
      <c r="I35" s="44"/>
    </row>
    <row r="36" ht="31.5" hidden="1">
      <c r="A36" s="42" t="s">
        <v>173</v>
      </c>
      <c r="B36" s="43" t="s">
        <v>174</v>
      </c>
      <c r="C36" s="42" t="s">
        <v>175</v>
      </c>
      <c r="D36" s="44"/>
      <c r="E36" s="44"/>
      <c r="F36" s="44"/>
      <c r="G36" s="44"/>
      <c r="H36" s="44"/>
      <c r="I36" s="44"/>
    </row>
    <row r="37" ht="31.5" hidden="1">
      <c r="A37" s="42" t="s">
        <v>176</v>
      </c>
      <c r="B37" s="43" t="s">
        <v>177</v>
      </c>
      <c r="C37" s="42" t="s">
        <v>160</v>
      </c>
      <c r="D37" s="44"/>
      <c r="E37" s="44"/>
      <c r="F37" s="44"/>
      <c r="G37" s="44"/>
      <c r="H37" s="44"/>
      <c r="I37" s="44"/>
    </row>
    <row r="38" ht="31.5" hidden="1">
      <c r="A38" s="42" t="s">
        <v>178</v>
      </c>
      <c r="B38" s="43" t="s">
        <v>179</v>
      </c>
      <c r="C38" s="42" t="s">
        <v>180</v>
      </c>
      <c r="D38" s="44"/>
      <c r="E38" s="44"/>
      <c r="F38" s="44"/>
      <c r="G38" s="44"/>
      <c r="H38" s="44"/>
      <c r="I38" s="44"/>
    </row>
    <row r="39" ht="15.75" hidden="1">
      <c r="A39" s="44"/>
      <c r="B39" s="47" t="s">
        <v>181</v>
      </c>
      <c r="C39" s="42" t="s">
        <v>180</v>
      </c>
      <c r="D39" s="44"/>
      <c r="E39" s="44"/>
      <c r="F39" s="44"/>
      <c r="G39" s="44"/>
      <c r="H39" s="44"/>
      <c r="I39" s="44"/>
    </row>
    <row r="40" ht="15.75" hidden="1">
      <c r="A40" s="44"/>
      <c r="B40" s="47" t="s">
        <v>182</v>
      </c>
      <c r="C40" s="42" t="s">
        <v>180</v>
      </c>
      <c r="D40" s="44"/>
      <c r="E40" s="44"/>
      <c r="F40" s="44"/>
      <c r="G40" s="44"/>
      <c r="H40" s="44"/>
      <c r="I40" s="44"/>
    </row>
    <row r="41">
      <c r="A41" s="40"/>
    </row>
    <row r="42">
      <c r="A42" s="40"/>
    </row>
  </sheetData>
  <mergeCells count="6">
    <mergeCell ref="A2:I2"/>
    <mergeCell ref="A4:B5"/>
    <mergeCell ref="C4:C5"/>
    <mergeCell ref="D4:E4"/>
    <mergeCell ref="F4:G4"/>
    <mergeCell ref="H4:I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9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C7" zoomScale="100" workbookViewId="0">
      <selection activeCell="L57" activeCellId="2" sqref="L45 L55 L57"/>
    </sheetView>
  </sheetViews>
  <sheetFormatPr defaultRowHeight="14.25"/>
  <cols>
    <col customWidth="1" hidden="1" min="1" max="2" style="48" width="3.7109375"/>
    <col customWidth="1" min="3" max="3" style="48" width="3.7109375"/>
    <col customWidth="1" min="4" max="4" style="48" width="6.7109375"/>
    <col customWidth="1" min="5" max="5" style="48" width="52.7109375"/>
    <col customWidth="1" hidden="1" min="6" max="6" style="49" width="7.85546875"/>
    <col customWidth="1" min="7" max="7" style="50" width="13.7109375"/>
    <col customWidth="1" min="8" max="12" style="48" width="18.7109375"/>
    <col customWidth="1" min="13" max="14" style="48" width="9.7109375"/>
    <col customWidth="1" min="15" max="16" style="48" width="11.85546875"/>
    <col min="17" max="16384" style="48" width="9.140625"/>
  </cols>
  <sheetData>
    <row r="1" ht="17.100000000000001" customHeight="1">
      <c r="D1" s="51" t="s">
        <v>183</v>
      </c>
      <c r="E1" s="52"/>
      <c r="F1" s="53"/>
      <c r="G1" s="54"/>
      <c r="H1" s="52"/>
      <c r="I1" s="52"/>
      <c r="J1" s="52"/>
      <c r="K1" s="52"/>
      <c r="L1" s="52"/>
      <c r="M1" s="52"/>
      <c r="N1" s="52"/>
      <c r="O1" s="52"/>
      <c r="P1" s="55" t="s">
        <v>184</v>
      </c>
    </row>
    <row r="2" ht="18.949999999999999" customHeight="1">
      <c r="D2" s="56" t="s">
        <v>185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ht="3" customHeight="1"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ht="14.25" customHeight="1">
      <c r="D4" s="58" t="s">
        <v>186</v>
      </c>
      <c r="E4" s="58" t="s">
        <v>187</v>
      </c>
      <c r="F4" s="58"/>
      <c r="G4" s="58" t="s">
        <v>25</v>
      </c>
      <c r="H4" s="58">
        <v>2023</v>
      </c>
      <c r="I4" s="58"/>
      <c r="J4" s="58">
        <v>2024</v>
      </c>
      <c r="K4" s="58"/>
      <c r="L4" s="59">
        <v>2025</v>
      </c>
      <c r="M4" s="58" t="s">
        <v>188</v>
      </c>
      <c r="N4" s="58"/>
      <c r="O4" s="58" t="s">
        <v>189</v>
      </c>
      <c r="P4" s="58"/>
    </row>
    <row r="5" ht="12" customHeight="1">
      <c r="D5" s="58"/>
      <c r="E5" s="58"/>
      <c r="F5" s="58"/>
      <c r="G5" s="58"/>
      <c r="H5" s="58"/>
      <c r="I5" s="58"/>
      <c r="J5" s="58"/>
      <c r="K5" s="58"/>
      <c r="L5" s="59"/>
      <c r="M5" s="58"/>
      <c r="N5" s="58"/>
      <c r="O5" s="58"/>
      <c r="P5" s="58"/>
    </row>
    <row r="6" ht="36.75" customHeight="1">
      <c r="D6" s="58"/>
      <c r="E6" s="58"/>
      <c r="F6" s="58"/>
      <c r="G6" s="58"/>
      <c r="H6" s="58" t="s">
        <v>190</v>
      </c>
      <c r="I6" s="58" t="s">
        <v>191</v>
      </c>
      <c r="J6" s="58" t="s">
        <v>190</v>
      </c>
      <c r="K6" s="58" t="s">
        <v>191</v>
      </c>
      <c r="L6" s="58" t="s">
        <v>192</v>
      </c>
      <c r="M6" s="58" t="s">
        <v>193</v>
      </c>
      <c r="N6" s="58" t="s">
        <v>194</v>
      </c>
      <c r="O6" s="58" t="s">
        <v>193</v>
      </c>
      <c r="P6" s="58" t="s">
        <v>194</v>
      </c>
    </row>
    <row r="7">
      <c r="D7" s="60" t="s">
        <v>195</v>
      </c>
      <c r="E7" s="60" t="s">
        <v>196</v>
      </c>
      <c r="F7" s="60"/>
      <c r="G7" s="60">
        <v>3</v>
      </c>
      <c r="H7" s="60">
        <v>4</v>
      </c>
      <c r="I7" s="60">
        <v>5</v>
      </c>
      <c r="J7" s="60">
        <v>6</v>
      </c>
      <c r="K7" s="60">
        <v>7</v>
      </c>
      <c r="L7" s="60">
        <v>8</v>
      </c>
      <c r="M7" s="60">
        <v>9</v>
      </c>
      <c r="N7" s="60">
        <v>10</v>
      </c>
      <c r="O7" s="60">
        <v>11</v>
      </c>
      <c r="P7" s="60">
        <v>12</v>
      </c>
    </row>
    <row r="8" hidden="1">
      <c r="D8" s="61"/>
      <c r="E8" s="62"/>
      <c r="F8" s="63"/>
      <c r="G8" s="62"/>
      <c r="H8" s="64"/>
      <c r="I8" s="64"/>
      <c r="J8" s="64"/>
      <c r="K8" s="64"/>
      <c r="L8" s="64"/>
      <c r="M8" s="64"/>
      <c r="N8" s="64"/>
      <c r="O8" s="64"/>
      <c r="P8" s="65"/>
    </row>
    <row r="9" ht="17.100000000000001" customHeight="1">
      <c r="D9" s="66" t="s">
        <v>195</v>
      </c>
      <c r="E9" s="67" t="s">
        <v>31</v>
      </c>
      <c r="F9" s="68" t="s">
        <v>197</v>
      </c>
      <c r="G9" s="67" t="s">
        <v>32</v>
      </c>
      <c r="H9" s="69">
        <v>435</v>
      </c>
      <c r="I9" s="69">
        <v>435</v>
      </c>
      <c r="J9" s="69">
        <v>435</v>
      </c>
      <c r="K9" s="69">
        <v>435</v>
      </c>
      <c r="L9" s="69">
        <v>435</v>
      </c>
      <c r="M9" s="69">
        <v>100</v>
      </c>
      <c r="N9" s="69">
        <v>100</v>
      </c>
      <c r="O9" s="69">
        <v>100</v>
      </c>
      <c r="P9" s="69">
        <v>100</v>
      </c>
    </row>
    <row r="10" ht="35.25" customHeight="1">
      <c r="D10" s="66" t="s">
        <v>196</v>
      </c>
      <c r="E10" s="67" t="s">
        <v>34</v>
      </c>
      <c r="F10" s="68" t="s">
        <v>198</v>
      </c>
      <c r="G10" s="67" t="s">
        <v>32</v>
      </c>
      <c r="H10" s="69">
        <v>393.38</v>
      </c>
      <c r="I10" s="69">
        <v>398.15999999999997</v>
      </c>
      <c r="J10" s="69">
        <v>253.26979999999972</v>
      </c>
      <c r="K10" s="69">
        <v>257.01049999999998</v>
      </c>
      <c r="L10" s="69">
        <v>251.27616666666671</v>
      </c>
      <c r="M10" s="69">
        <v>99.212842062759549</v>
      </c>
      <c r="N10" s="69">
        <v>97.768833050270999</v>
      </c>
      <c r="O10" s="69">
        <v>63.876192655108731</v>
      </c>
      <c r="P10" s="69">
        <v>63.109344652066191</v>
      </c>
    </row>
    <row r="11" ht="17.100000000000001" customHeight="1">
      <c r="D11" s="66" t="s">
        <v>199</v>
      </c>
      <c r="E11" s="67" t="s">
        <v>200</v>
      </c>
      <c r="F11" s="68" t="s">
        <v>201</v>
      </c>
      <c r="G11" s="67" t="s">
        <v>202</v>
      </c>
      <c r="H11" s="69">
        <v>1808.8655000000001</v>
      </c>
      <c r="I11" s="69">
        <v>1808.8655000000001</v>
      </c>
      <c r="J11" s="69">
        <v>1910.0002000000002</v>
      </c>
      <c r="K11" s="69">
        <v>1910.0002000000002</v>
      </c>
      <c r="L11" s="69">
        <v>1871.838</v>
      </c>
      <c r="M11" s="69">
        <v>98.001979266808448</v>
      </c>
      <c r="N11" s="69">
        <v>98.001979266808448</v>
      </c>
      <c r="O11" s="69">
        <v>103.48132572598681</v>
      </c>
      <c r="P11" s="69">
        <v>103.48132572598681</v>
      </c>
    </row>
    <row r="12" ht="17.100000000000001" customHeight="1">
      <c r="D12" s="66" t="s">
        <v>203</v>
      </c>
      <c r="E12" s="67" t="s">
        <v>204</v>
      </c>
      <c r="F12" s="68" t="s">
        <v>205</v>
      </c>
      <c r="G12" s="67" t="s">
        <v>202</v>
      </c>
      <c r="H12" s="69">
        <v>1471.2727939746678</v>
      </c>
      <c r="I12" s="69">
        <v>1471.2727939746678</v>
      </c>
      <c r="J12" s="69">
        <v>1546.2547680973939</v>
      </c>
      <c r="K12" s="69">
        <v>1546.2547680973939</v>
      </c>
      <c r="L12" s="69">
        <v>1561.9770832001859</v>
      </c>
      <c r="M12" s="69">
        <v>101.01679978145759</v>
      </c>
      <c r="N12" s="69">
        <v>101.01679978145759</v>
      </c>
      <c r="O12" s="69">
        <v>106.16502185026333</v>
      </c>
      <c r="P12" s="69">
        <v>106.16502185026333</v>
      </c>
    </row>
    <row r="13" ht="17.100000000000001" customHeight="1">
      <c r="D13" s="66" t="s">
        <v>206</v>
      </c>
      <c r="E13" s="67" t="s">
        <v>207</v>
      </c>
      <c r="F13" s="68" t="s">
        <v>208</v>
      </c>
      <c r="G13" s="67" t="s">
        <v>202</v>
      </c>
      <c r="H13" s="69">
        <v>1444.2640385960669</v>
      </c>
      <c r="I13" s="69">
        <v>1444.2640385960669</v>
      </c>
      <c r="J13" s="69">
        <v>1520.0807000000002</v>
      </c>
      <c r="K13" s="69">
        <v>1520.0807000000002</v>
      </c>
      <c r="L13" s="69">
        <v>1537.038</v>
      </c>
      <c r="M13" s="69">
        <v>101.1155526150684</v>
      </c>
      <c r="N13" s="69">
        <v>101.1155526150684</v>
      </c>
      <c r="O13" s="69">
        <v>106.42361499868933</v>
      </c>
      <c r="P13" s="69">
        <v>106.42361499868933</v>
      </c>
    </row>
    <row r="14" ht="17.100000000000001" customHeight="1">
      <c r="D14" s="66" t="s">
        <v>209</v>
      </c>
      <c r="E14" s="67" t="s">
        <v>210</v>
      </c>
      <c r="F14" s="68" t="s">
        <v>211</v>
      </c>
      <c r="G14" s="67" t="s">
        <v>212</v>
      </c>
      <c r="H14" s="69">
        <v>3116.7399999999998</v>
      </c>
      <c r="I14" s="69">
        <v>3116.7399999999998</v>
      </c>
      <c r="J14" s="69">
        <v>3146.2402000000002</v>
      </c>
      <c r="K14" s="69">
        <v>3146.2402000000002</v>
      </c>
      <c r="L14" s="69">
        <v>3167.1900999999998</v>
      </c>
      <c r="M14" s="69">
        <v>100.66587096560522</v>
      </c>
      <c r="N14" s="69">
        <v>100.66587096560522</v>
      </c>
      <c r="O14" s="69">
        <v>101.61868169946804</v>
      </c>
      <c r="P14" s="69">
        <v>101.61868169946804</v>
      </c>
    </row>
    <row r="15" ht="17.100000000000001" customHeight="1">
      <c r="D15" s="66" t="s">
        <v>213</v>
      </c>
      <c r="E15" s="67" t="s">
        <v>214</v>
      </c>
      <c r="F15" s="68" t="s">
        <v>215</v>
      </c>
      <c r="G15" s="67" t="s">
        <v>212</v>
      </c>
      <c r="H15" s="69">
        <v>3107.7199999999998</v>
      </c>
      <c r="I15" s="69">
        <v>3107.7199999999998</v>
      </c>
      <c r="J15" s="69">
        <v>3137.2200000000003</v>
      </c>
      <c r="K15" s="69">
        <v>3137.2200000000003</v>
      </c>
      <c r="L15" s="69">
        <v>3158.1600999999996</v>
      </c>
      <c r="M15" s="69">
        <v>100.66747311313837</v>
      </c>
      <c r="N15" s="69">
        <v>100.66747311313837</v>
      </c>
      <c r="O15" s="69">
        <v>101.62305806185886</v>
      </c>
      <c r="P15" s="69">
        <v>101.62305806185886</v>
      </c>
    </row>
    <row r="16" ht="23.25" customHeight="1">
      <c r="D16" s="66" t="s">
        <v>216</v>
      </c>
      <c r="E16" s="70" t="s">
        <v>217</v>
      </c>
      <c r="F16" s="68" t="s">
        <v>218</v>
      </c>
      <c r="G16" s="70" t="s">
        <v>219</v>
      </c>
      <c r="H16" s="71">
        <v>7066819.0330855642</v>
      </c>
      <c r="I16" s="71">
        <v>7092247.4296275824</v>
      </c>
      <c r="J16" s="71">
        <v>8479684.6569433399</v>
      </c>
      <c r="K16" s="71">
        <v>8859167.6505821366</v>
      </c>
      <c r="L16" s="71">
        <v>9394891.5417044442</v>
      </c>
      <c r="M16" s="71">
        <v>110.79293537185623</v>
      </c>
      <c r="N16" s="71">
        <v>106.04711314033102</v>
      </c>
      <c r="O16" s="71">
        <v>132.94371198299075</v>
      </c>
      <c r="P16" s="71">
        <v>132.46705836090345</v>
      </c>
    </row>
    <row r="17" ht="17.100000000000001" customHeight="1">
      <c r="D17" s="66" t="s">
        <v>220</v>
      </c>
      <c r="E17" s="72" t="s">
        <v>221</v>
      </c>
      <c r="F17" s="68" t="s">
        <v>222</v>
      </c>
      <c r="G17" s="67" t="s">
        <v>219</v>
      </c>
      <c r="H17" s="69">
        <v>6665390.0954422122</v>
      </c>
      <c r="I17" s="69">
        <v>5628869.2810060102</v>
      </c>
      <c r="J17" s="69">
        <v>7153584.0047911368</v>
      </c>
      <c r="K17" s="69">
        <v>7153584.0047911368</v>
      </c>
      <c r="L17" s="69">
        <v>7476367.7643968947</v>
      </c>
      <c r="M17" s="69">
        <v>104.51219639539526</v>
      </c>
      <c r="N17" s="69">
        <v>104.51219639539526</v>
      </c>
      <c r="O17" s="69">
        <v>112.1669948396453</v>
      </c>
      <c r="P17" s="69">
        <v>132.82184025173692</v>
      </c>
    </row>
    <row r="18" ht="17.100000000000001" customHeight="1">
      <c r="D18" s="66" t="s">
        <v>223</v>
      </c>
      <c r="E18" s="73" t="s">
        <v>224</v>
      </c>
      <c r="F18" s="68" t="s">
        <v>225</v>
      </c>
      <c r="G18" s="67" t="s">
        <v>219</v>
      </c>
      <c r="H18" s="69">
        <v>3788821.7915014857</v>
      </c>
      <c r="I18" s="69">
        <v>3199630.0723602213</v>
      </c>
      <c r="J18" s="69">
        <v>4154092.9893406727</v>
      </c>
      <c r="K18" s="69">
        <v>4154092.9893406727</v>
      </c>
      <c r="L18" s="69">
        <v>4350406.9690907905</v>
      </c>
      <c r="M18" s="69">
        <v>104.72579646757683</v>
      </c>
      <c r="N18" s="69">
        <v>104.72579646757683</v>
      </c>
      <c r="O18" s="69">
        <v>114.82215866813709</v>
      </c>
      <c r="P18" s="69">
        <v>135.9659357708716</v>
      </c>
    </row>
    <row r="19" ht="17.100000000000001" customHeight="1">
      <c r="D19" s="66" t="s">
        <v>226</v>
      </c>
      <c r="E19" s="73" t="s">
        <v>227</v>
      </c>
      <c r="F19" s="68" t="s">
        <v>228</v>
      </c>
      <c r="G19" s="67" t="s">
        <v>219</v>
      </c>
      <c r="H19" s="69">
        <v>2876568.3039407264</v>
      </c>
      <c r="I19" s="69">
        <v>2429239.208645789</v>
      </c>
      <c r="J19" s="69">
        <v>2999491.0154504641</v>
      </c>
      <c r="K19" s="69">
        <v>2999491.0154504641</v>
      </c>
      <c r="L19" s="74">
        <v>3125960.7953061042</v>
      </c>
      <c r="M19" s="69">
        <v>104.21637468504458</v>
      </c>
      <c r="N19" s="69">
        <v>104.21637468504458</v>
      </c>
      <c r="O19" s="69">
        <v>108.66979209302019</v>
      </c>
      <c r="P19" s="69">
        <v>128.68064965280681</v>
      </c>
    </row>
    <row r="20" ht="17.100000000000001" customHeight="1">
      <c r="D20" s="66" t="s">
        <v>229</v>
      </c>
      <c r="E20" s="72" t="s">
        <v>230</v>
      </c>
      <c r="F20" s="68" t="s">
        <v>231</v>
      </c>
      <c r="G20" s="67" t="s">
        <v>219</v>
      </c>
      <c r="H20" s="69">
        <v>198590.97964494998</v>
      </c>
      <c r="I20" s="69">
        <v>329899.26916999958</v>
      </c>
      <c r="J20" s="69">
        <v>213349.31402001501</v>
      </c>
      <c r="K20" s="69">
        <v>332816.81290000008</v>
      </c>
      <c r="L20" s="74">
        <v>328413.80075999972</v>
      </c>
      <c r="M20" s="69">
        <v>153.93243810907691</v>
      </c>
      <c r="N20" s="69">
        <v>98.677046360238023</v>
      </c>
      <c r="O20" s="69">
        <v>165.37196268790905</v>
      </c>
      <c r="P20" s="69">
        <v>99.549720612071326</v>
      </c>
    </row>
    <row r="21" ht="17.100000000000001" customHeight="1">
      <c r="D21" s="66" t="s">
        <v>232</v>
      </c>
      <c r="E21" s="72" t="s">
        <v>233</v>
      </c>
      <c r="F21" s="68" t="s">
        <v>234</v>
      </c>
      <c r="G21" s="67" t="s">
        <v>219</v>
      </c>
      <c r="H21" s="69">
        <v>0</v>
      </c>
      <c r="I21" s="69">
        <v>80454.033450000003</v>
      </c>
      <c r="J21" s="69">
        <v>0</v>
      </c>
      <c r="K21" s="69">
        <v>131489.88657</v>
      </c>
      <c r="L21" s="74">
        <v>158569.38002999997</v>
      </c>
      <c r="M21" s="69">
        <v>0</v>
      </c>
      <c r="N21" s="69">
        <v>120.59435456702134</v>
      </c>
      <c r="O21" s="69">
        <v>0</v>
      </c>
      <c r="P21" s="69">
        <v>197.09313906374445</v>
      </c>
    </row>
    <row r="22" ht="17.100000000000001" customHeight="1">
      <c r="D22" s="66" t="s">
        <v>235</v>
      </c>
      <c r="E22" s="72" t="s">
        <v>236</v>
      </c>
      <c r="F22" s="68" t="s">
        <v>237</v>
      </c>
      <c r="G22" s="67" t="s">
        <v>219</v>
      </c>
      <c r="H22" s="69">
        <v>0</v>
      </c>
      <c r="I22" s="69">
        <v>634526.83497873088</v>
      </c>
      <c r="J22" s="69">
        <v>681236.34838895733</v>
      </c>
      <c r="K22" s="69">
        <v>689701.43364076444</v>
      </c>
      <c r="L22" s="74">
        <v>887739.05474537972</v>
      </c>
      <c r="M22" s="69">
        <v>130.31293131154504</v>
      </c>
      <c r="N22" s="69">
        <v>128.71352899170057</v>
      </c>
      <c r="O22" s="69">
        <v>0</v>
      </c>
      <c r="P22" s="69">
        <v>139.9056755062434</v>
      </c>
    </row>
    <row r="23" ht="17.100000000000001" customHeight="1">
      <c r="D23" s="66" t="s">
        <v>238</v>
      </c>
      <c r="E23" s="72" t="s">
        <v>239</v>
      </c>
      <c r="F23" s="68" t="s">
        <v>240</v>
      </c>
      <c r="G23" s="67" t="s">
        <v>219</v>
      </c>
      <c r="H23" s="74">
        <v>70613.35686</v>
      </c>
      <c r="I23" s="74">
        <v>70613.35686</v>
      </c>
      <c r="J23" s="74">
        <v>80332.594920000003</v>
      </c>
      <c r="K23" s="74">
        <v>80332.594920000003</v>
      </c>
      <c r="L23" s="74">
        <v>89651.177100000001</v>
      </c>
      <c r="M23" s="69">
        <v>111.60000145554865</v>
      </c>
      <c r="N23" s="69">
        <v>111.60000145554865</v>
      </c>
      <c r="O23" s="69">
        <v>126.9606503451534</v>
      </c>
      <c r="P23" s="69">
        <v>126.9606503451534</v>
      </c>
    </row>
    <row r="24" ht="17.100000000000001" customHeight="1">
      <c r="D24" s="66" t="s">
        <v>241</v>
      </c>
      <c r="E24" s="73" t="s">
        <v>242</v>
      </c>
      <c r="F24" s="68" t="s">
        <v>243</v>
      </c>
      <c r="G24" s="67" t="s">
        <v>219</v>
      </c>
      <c r="H24" s="69">
        <v>2427.8078488799888</v>
      </c>
      <c r="I24" s="69">
        <v>2230.8851529180001</v>
      </c>
      <c r="J24" s="69">
        <v>2982.3983334</v>
      </c>
      <c r="K24" s="69">
        <v>2982.3983334</v>
      </c>
      <c r="L24" s="69">
        <v>3367.6502579999997</v>
      </c>
      <c r="M24" s="69">
        <v>112.91752078471704</v>
      </c>
      <c r="N24" s="69">
        <v>112.91752078471704</v>
      </c>
      <c r="O24" s="69">
        <v>138.71156481982644</v>
      </c>
      <c r="P24" s="69">
        <v>150.95578782238564</v>
      </c>
    </row>
    <row r="25" ht="17.100000000000001" customHeight="1">
      <c r="D25" s="66" t="s">
        <v>244</v>
      </c>
      <c r="E25" s="72" t="s">
        <v>245</v>
      </c>
      <c r="F25" s="68" t="s">
        <v>246</v>
      </c>
      <c r="G25" s="67" t="s">
        <v>219</v>
      </c>
      <c r="H25" s="69">
        <v>95667.865314340175</v>
      </c>
      <c r="I25" s="69">
        <v>304395.99185992323</v>
      </c>
      <c r="J25" s="69">
        <v>315718.49225133983</v>
      </c>
      <c r="K25" s="69">
        <v>426643.34514683508</v>
      </c>
      <c r="L25" s="69">
        <v>403642.24870616902</v>
      </c>
      <c r="M25" s="69">
        <v>127.84878257458358</v>
      </c>
      <c r="N25" s="69">
        <v>94.608823341015679</v>
      </c>
      <c r="O25" s="69">
        <v>421.92040909442647</v>
      </c>
      <c r="P25" s="69">
        <v>132.60432446558522</v>
      </c>
    </row>
    <row r="26" ht="17.100000000000001" customHeight="1">
      <c r="D26" s="66" t="s">
        <v>247</v>
      </c>
      <c r="E26" s="73" t="s">
        <v>248</v>
      </c>
      <c r="F26" s="68" t="s">
        <v>249</v>
      </c>
      <c r="G26" s="67" t="s">
        <v>219</v>
      </c>
      <c r="H26" s="69">
        <v>0</v>
      </c>
      <c r="I26" s="69">
        <v>203409.00202192675</v>
      </c>
      <c r="J26" s="69">
        <v>214731.32783105428</v>
      </c>
      <c r="K26" s="69">
        <v>221956.39381843715</v>
      </c>
      <c r="L26" s="69">
        <v>285687.90730642719</v>
      </c>
      <c r="M26" s="69">
        <v>133.04435370101186</v>
      </c>
      <c r="N26" s="69">
        <v>128.71352899170057</v>
      </c>
      <c r="O26" s="69">
        <v>0</v>
      </c>
      <c r="P26" s="69">
        <v>140.44998228526339</v>
      </c>
    </row>
    <row r="27" ht="17.100000000000001" customHeight="1">
      <c r="D27" s="66" t="s">
        <v>250</v>
      </c>
      <c r="E27" s="73" t="s">
        <v>251</v>
      </c>
      <c r="F27" s="68" t="s">
        <v>252</v>
      </c>
      <c r="G27" s="67" t="s">
        <v>219</v>
      </c>
      <c r="H27" s="69">
        <v>66020.037830000001</v>
      </c>
      <c r="I27" s="69">
        <v>72229.229599272468</v>
      </c>
      <c r="J27" s="69">
        <v>65900.026880447796</v>
      </c>
      <c r="K27" s="69">
        <v>69844.352858516941</v>
      </c>
      <c r="L27" s="74">
        <v>65580.182256210828</v>
      </c>
      <c r="M27" s="69">
        <v>99.514651754517175</v>
      </c>
      <c r="N27" s="69">
        <v>93.894752506413795</v>
      </c>
      <c r="O27" s="69">
        <v>99.333754435400664</v>
      </c>
      <c r="P27" s="69">
        <v>90.794519919497233</v>
      </c>
    </row>
    <row r="28" ht="17.100000000000001" customHeight="1">
      <c r="D28" s="66" t="s">
        <v>253</v>
      </c>
      <c r="E28" s="73" t="s">
        <v>254</v>
      </c>
      <c r="F28" s="68" t="s">
        <v>255</v>
      </c>
      <c r="G28" s="67" t="s">
        <v>219</v>
      </c>
      <c r="H28" s="69">
        <v>4082.6401799999999</v>
      </c>
      <c r="I28" s="69">
        <v>2291.3519500000002</v>
      </c>
      <c r="J28" s="69">
        <v>2383.0700000000002</v>
      </c>
      <c r="K28" s="69">
        <v>2363.2697699999999</v>
      </c>
      <c r="L28" s="74">
        <v>2454.7052599999997</v>
      </c>
      <c r="M28" s="69">
        <v>103.00600737703884</v>
      </c>
      <c r="N28" s="69">
        <v>103.86902465223002</v>
      </c>
      <c r="O28" s="69">
        <v>60.125437260552303</v>
      </c>
      <c r="P28" s="69">
        <v>107.12912348537289</v>
      </c>
    </row>
    <row r="29" ht="17.100000000000001" customHeight="1">
      <c r="D29" s="66" t="s">
        <v>256</v>
      </c>
      <c r="E29" s="73" t="s">
        <v>257</v>
      </c>
      <c r="F29" s="68" t="s">
        <v>258</v>
      </c>
      <c r="G29" s="67" t="s">
        <v>219</v>
      </c>
      <c r="H29" s="69">
        <v>24751.986714271436</v>
      </c>
      <c r="I29" s="69">
        <v>17276.85384</v>
      </c>
      <c r="J29" s="69">
        <v>31588.950000000001</v>
      </c>
      <c r="K29" s="69">
        <v>17207.053310400002</v>
      </c>
      <c r="L29" s="74">
        <v>37847.402568000005</v>
      </c>
      <c r="M29" s="69">
        <v>119.81215763107038</v>
      </c>
      <c r="N29" s="69">
        <v>219.95284076399591</v>
      </c>
      <c r="O29" s="69">
        <v>152.90652425155855</v>
      </c>
      <c r="P29" s="69">
        <v>219.06420531482604</v>
      </c>
    </row>
    <row r="30" ht="17.100000000000001" customHeight="1">
      <c r="D30" s="66" t="s">
        <v>259</v>
      </c>
      <c r="E30" s="73" t="s">
        <v>260</v>
      </c>
      <c r="F30" s="68" t="s">
        <v>261</v>
      </c>
      <c r="G30" s="67" t="s">
        <v>219</v>
      </c>
      <c r="H30" s="69">
        <v>0</v>
      </c>
      <c r="I30" s="69">
        <v>7753.1306687240003</v>
      </c>
      <c r="J30" s="69">
        <v>0</v>
      </c>
      <c r="K30" s="69">
        <v>113871.791579481</v>
      </c>
      <c r="L30" s="69">
        <v>10310.160815530999</v>
      </c>
      <c r="M30" s="69">
        <v>0</v>
      </c>
      <c r="N30" s="69">
        <v>9.0541833693155205</v>
      </c>
      <c r="O30" s="69">
        <v>0</v>
      </c>
      <c r="P30" s="69">
        <v>132.98061461961444</v>
      </c>
    </row>
    <row r="31" ht="25.5">
      <c r="D31" s="66" t="s">
        <v>262</v>
      </c>
      <c r="E31" s="73" t="s">
        <v>263</v>
      </c>
      <c r="F31" s="68" t="s">
        <v>264</v>
      </c>
      <c r="G31" s="67" t="s">
        <v>219</v>
      </c>
      <c r="H31" s="69">
        <v>813.20059006873123</v>
      </c>
      <c r="I31" s="69">
        <v>1436.4237800000001</v>
      </c>
      <c r="J31" s="69">
        <v>1115.1175398377009</v>
      </c>
      <c r="K31" s="69">
        <v>1400.4838099999999</v>
      </c>
      <c r="L31" s="69">
        <v>1761.8905</v>
      </c>
      <c r="M31" s="69">
        <v>158.00042928716135</v>
      </c>
      <c r="N31" s="69">
        <v>125.80584562416325</v>
      </c>
      <c r="O31" s="69">
        <v>216.66124219746149</v>
      </c>
      <c r="P31" s="69">
        <v>122.6581266985151</v>
      </c>
    </row>
    <row r="32" ht="17.100000000000001" customHeight="1">
      <c r="D32" s="66" t="s">
        <v>265</v>
      </c>
      <c r="E32" s="72" t="s">
        <v>266</v>
      </c>
      <c r="F32" s="68" t="s">
        <v>267</v>
      </c>
      <c r="G32" s="67" t="s">
        <v>219</v>
      </c>
      <c r="H32" s="69">
        <v>34128.92797518248</v>
      </c>
      <c r="I32" s="69">
        <v>41257.777149999994</v>
      </c>
      <c r="J32" s="69">
        <v>32481.50423849242</v>
      </c>
      <c r="K32" s="69">
        <v>41617.174279999992</v>
      </c>
      <c r="L32" s="69">
        <v>47140.465707999996</v>
      </c>
      <c r="M32" s="69">
        <v>145.13018043091699</v>
      </c>
      <c r="N32" s="69">
        <v>113.27166373872322</v>
      </c>
      <c r="O32" s="69">
        <v>138.12465994325726</v>
      </c>
      <c r="P32" s="69">
        <v>114.25837494010509</v>
      </c>
    </row>
    <row r="33" ht="26.25" customHeight="1">
      <c r="D33" s="66" t="s">
        <v>268</v>
      </c>
      <c r="E33" s="72" t="s">
        <v>269</v>
      </c>
      <c r="F33" s="68" t="s">
        <v>270</v>
      </c>
      <c r="G33" s="67" t="s">
        <v>219</v>
      </c>
      <c r="H33" s="75"/>
      <c r="I33" s="76"/>
      <c r="J33" s="75"/>
      <c r="K33" s="75"/>
      <c r="L33" s="74">
        <v>0</v>
      </c>
      <c r="M33" s="75"/>
      <c r="N33" s="75"/>
      <c r="O33" s="75"/>
      <c r="P33" s="75"/>
    </row>
    <row r="34" ht="26.25" customHeight="1">
      <c r="D34" s="66" t="s">
        <v>271</v>
      </c>
      <c r="E34" s="72" t="s">
        <v>272</v>
      </c>
      <c r="F34" s="68" t="s">
        <v>273</v>
      </c>
      <c r="G34" s="67" t="s">
        <v>219</v>
      </c>
      <c r="H34" s="69">
        <v>0</v>
      </c>
      <c r="I34" s="69">
        <v>0</v>
      </c>
      <c r="J34" s="69">
        <v>0</v>
      </c>
      <c r="K34" s="69">
        <v>0</v>
      </c>
      <c r="L34" s="74">
        <v>0</v>
      </c>
      <c r="M34" s="69">
        <v>0</v>
      </c>
      <c r="N34" s="69">
        <v>0</v>
      </c>
      <c r="O34" s="69">
        <v>0</v>
      </c>
      <c r="P34" s="69">
        <v>0</v>
      </c>
    </row>
    <row r="35" ht="26.25" customHeight="1">
      <c r="D35" s="66" t="s">
        <v>274</v>
      </c>
      <c r="E35" s="72" t="s">
        <v>275</v>
      </c>
      <c r="F35" s="68"/>
      <c r="G35" s="67"/>
      <c r="H35" s="75"/>
      <c r="I35" s="76"/>
      <c r="J35" s="75"/>
      <c r="K35" s="75"/>
      <c r="L35" s="74">
        <v>0</v>
      </c>
      <c r="M35" s="75"/>
      <c r="N35" s="75"/>
      <c r="O35" s="75"/>
      <c r="P35" s="75"/>
    </row>
    <row r="36" ht="26.25" customHeight="1">
      <c r="D36" s="66" t="s">
        <v>276</v>
      </c>
      <c r="E36" s="72" t="s">
        <v>277</v>
      </c>
      <c r="F36" s="68" t="s">
        <v>270</v>
      </c>
      <c r="G36" s="67" t="s">
        <v>219</v>
      </c>
      <c r="H36" s="77"/>
      <c r="I36" s="77"/>
      <c r="J36" s="78">
        <v>0</v>
      </c>
      <c r="K36" s="74">
        <v>0</v>
      </c>
      <c r="L36" s="74">
        <v>0</v>
      </c>
      <c r="M36" s="69">
        <v>0</v>
      </c>
      <c r="N36" s="69">
        <v>0</v>
      </c>
      <c r="O36" s="69">
        <v>0</v>
      </c>
      <c r="P36" s="69">
        <v>0</v>
      </c>
    </row>
    <row r="37" ht="26.25" customHeight="1">
      <c r="D37" s="66" t="s">
        <v>278</v>
      </c>
      <c r="E37" s="72" t="s">
        <v>279</v>
      </c>
      <c r="F37" s="68" t="s">
        <v>280</v>
      </c>
      <c r="G37" s="67" t="s">
        <v>219</v>
      </c>
      <c r="H37" s="79"/>
      <c r="I37" s="80">
        <v>0</v>
      </c>
      <c r="J37" s="79"/>
      <c r="K37" s="75"/>
      <c r="L37" s="74">
        <v>0</v>
      </c>
      <c r="M37" s="69">
        <v>0</v>
      </c>
      <c r="N37" s="69">
        <v>0</v>
      </c>
      <c r="O37" s="69">
        <v>0</v>
      </c>
      <c r="P37" s="69">
        <v>0</v>
      </c>
    </row>
    <row r="38" ht="17.100000000000001" customHeight="1">
      <c r="D38" s="66" t="s">
        <v>281</v>
      </c>
      <c r="E38" s="72" t="s">
        <v>282</v>
      </c>
      <c r="F38" s="68" t="s">
        <v>280</v>
      </c>
      <c r="G38" s="67" t="s">
        <v>219</v>
      </c>
      <c r="H38" s="69">
        <v>0</v>
      </c>
      <c r="I38" s="69">
        <v>0</v>
      </c>
      <c r="J38" s="69">
        <v>0</v>
      </c>
      <c r="K38" s="69">
        <v>0</v>
      </c>
      <c r="L38" s="74">
        <v>0</v>
      </c>
      <c r="M38" s="69">
        <v>0</v>
      </c>
      <c r="N38" s="69">
        <v>0</v>
      </c>
      <c r="O38" s="69">
        <v>0</v>
      </c>
      <c r="P38" s="69">
        <v>0</v>
      </c>
    </row>
    <row r="39" hidden="1">
      <c r="D39" s="66"/>
      <c r="E39" s="67"/>
      <c r="F39" s="68"/>
      <c r="G39" s="67"/>
      <c r="H39" s="75"/>
      <c r="I39" s="75"/>
      <c r="J39" s="75"/>
      <c r="K39" s="75"/>
      <c r="L39" s="75"/>
      <c r="M39" s="75"/>
      <c r="N39" s="75"/>
      <c r="O39" s="75"/>
      <c r="P39" s="75"/>
    </row>
    <row r="40" ht="17.100000000000001" customHeight="1">
      <c r="D40" s="66" t="s">
        <v>283</v>
      </c>
      <c r="E40" s="67" t="s">
        <v>284</v>
      </c>
      <c r="F40" s="68" t="s">
        <v>285</v>
      </c>
      <c r="G40" s="67" t="s">
        <v>219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</row>
    <row r="41" hidden="1">
      <c r="D41" s="66"/>
      <c r="E41" s="67"/>
      <c r="F41" s="68"/>
      <c r="G41" s="67"/>
      <c r="H41" s="75"/>
      <c r="I41" s="75"/>
      <c r="J41" s="75"/>
      <c r="K41" s="75"/>
      <c r="L41" s="75"/>
      <c r="M41" s="75"/>
      <c r="N41" s="75"/>
      <c r="O41" s="75"/>
      <c r="P41" s="75"/>
    </row>
    <row r="42" ht="22.5">
      <c r="D42" s="66"/>
      <c r="E42" s="67" t="s">
        <v>286</v>
      </c>
      <c r="F42" s="68" t="s">
        <v>287</v>
      </c>
      <c r="G42" s="67" t="s">
        <v>219</v>
      </c>
      <c r="H42" s="79">
        <v>198590.97964494998</v>
      </c>
      <c r="I42" s="79">
        <v>329899.26916999958</v>
      </c>
      <c r="J42" s="79">
        <v>213349.31402001501</v>
      </c>
      <c r="K42" s="79">
        <v>332816.81290000008</v>
      </c>
      <c r="L42" s="79">
        <v>328413.80075999972</v>
      </c>
      <c r="M42" s="69">
        <v>153.93243810907691</v>
      </c>
      <c r="N42" s="69">
        <v>98.677046360238023</v>
      </c>
      <c r="O42" s="69">
        <v>165.37196268790905</v>
      </c>
      <c r="P42" s="69">
        <v>99.549720612071326</v>
      </c>
    </row>
    <row r="43" hidden="1">
      <c r="D43" s="66"/>
      <c r="E43" s="67"/>
      <c r="F43" s="68"/>
      <c r="G43" s="67"/>
      <c r="H43" s="75"/>
      <c r="I43" s="75"/>
      <c r="J43" s="75"/>
      <c r="K43" s="75"/>
      <c r="L43" s="75"/>
      <c r="M43" s="75"/>
      <c r="N43" s="75"/>
      <c r="O43" s="75"/>
      <c r="P43" s="75"/>
    </row>
    <row r="44" ht="25.5">
      <c r="D44" s="81" t="s">
        <v>288</v>
      </c>
      <c r="E44" s="70" t="s">
        <v>289</v>
      </c>
      <c r="F44" s="82" t="s">
        <v>290</v>
      </c>
      <c r="G44" s="70" t="s">
        <v>219</v>
      </c>
      <c r="H44" s="71">
        <v>7066819.0330855642</v>
      </c>
      <c r="I44" s="71">
        <v>7092247.4296275824</v>
      </c>
      <c r="J44" s="71">
        <v>8479684.6569433399</v>
      </c>
      <c r="K44" s="71">
        <v>8859167.6505821366</v>
      </c>
      <c r="L44" s="71">
        <v>9394891.5417044442</v>
      </c>
      <c r="M44" s="71">
        <v>110.79293537185623</v>
      </c>
      <c r="N44" s="71">
        <v>106.04711314033102</v>
      </c>
      <c r="O44" s="71">
        <v>132.94371198299075</v>
      </c>
      <c r="P44" s="71">
        <v>132.46705836090345</v>
      </c>
    </row>
    <row r="45" ht="17.100000000000001" customHeight="1">
      <c r="D45" s="66" t="s">
        <v>291</v>
      </c>
      <c r="E45" s="72" t="s">
        <v>292</v>
      </c>
      <c r="F45" s="68" t="s">
        <v>293</v>
      </c>
      <c r="G45" s="67" t="s">
        <v>219</v>
      </c>
      <c r="H45" s="69">
        <v>4048529.1126304613</v>
      </c>
      <c r="I45" s="69">
        <v>4062898.4443551409</v>
      </c>
      <c r="J45" s="69">
        <v>4959094.7887358535</v>
      </c>
      <c r="K45" s="69">
        <v>5179460.9216271611</v>
      </c>
      <c r="L45" s="69">
        <v>5505664.8016231023</v>
      </c>
      <c r="M45" s="69">
        <v>111.02156817265794</v>
      </c>
      <c r="N45" s="69">
        <v>106.2980276312899</v>
      </c>
      <c r="O45" s="69">
        <v>135.99173053854841</v>
      </c>
      <c r="P45" s="69">
        <v>135.51076594770649</v>
      </c>
    </row>
    <row r="46" ht="17.100000000000001" customHeight="1">
      <c r="D46" s="66" t="s">
        <v>294</v>
      </c>
      <c r="E46" s="72" t="s">
        <v>295</v>
      </c>
      <c r="F46" s="68" t="s">
        <v>296</v>
      </c>
      <c r="G46" s="67" t="s">
        <v>219</v>
      </c>
      <c r="H46" s="69">
        <v>3018289.9204551028</v>
      </c>
      <c r="I46" s="69">
        <v>3029348.9852724415</v>
      </c>
      <c r="J46" s="69">
        <v>3520589.8682074863</v>
      </c>
      <c r="K46" s="69">
        <v>3679706.7289549755</v>
      </c>
      <c r="L46" s="69">
        <v>3889226.7400813419</v>
      </c>
      <c r="M46" s="69">
        <v>110.47088373464948</v>
      </c>
      <c r="N46" s="69">
        <v>105.69393233101133</v>
      </c>
      <c r="O46" s="69">
        <v>128.85530689824913</v>
      </c>
      <c r="P46" s="69">
        <v>128.38490246549023</v>
      </c>
    </row>
    <row r="47" ht="33.75" customHeight="1">
      <c r="D47" s="66" t="s">
        <v>297</v>
      </c>
      <c r="E47" s="72" t="s">
        <v>298</v>
      </c>
      <c r="F47" s="68" t="s">
        <v>299</v>
      </c>
      <c r="G47" s="67" t="s">
        <v>219</v>
      </c>
      <c r="H47" s="83"/>
      <c r="I47" s="83"/>
      <c r="J47" s="83"/>
      <c r="K47" s="83"/>
      <c r="L47" s="77"/>
      <c r="M47" s="69">
        <v>0</v>
      </c>
      <c r="N47" s="69">
        <v>0</v>
      </c>
      <c r="O47" s="69">
        <v>0</v>
      </c>
      <c r="P47" s="69">
        <v>0</v>
      </c>
    </row>
    <row r="48" ht="17.100000000000001" customHeight="1">
      <c r="D48" s="66" t="s">
        <v>300</v>
      </c>
      <c r="E48" s="72" t="s">
        <v>301</v>
      </c>
      <c r="F48" s="68" t="s">
        <v>302</v>
      </c>
      <c r="G48" s="67" t="s">
        <v>219</v>
      </c>
      <c r="H48" s="74">
        <v>399001.12979447196</v>
      </c>
      <c r="I48" s="74">
        <v>1461147.2634686541</v>
      </c>
      <c r="J48" s="74">
        <v>1323118.253818803</v>
      </c>
      <c r="K48" s="74">
        <v>1702601.2474575997</v>
      </c>
      <c r="L48" s="74">
        <v>1915156.1270495495</v>
      </c>
      <c r="M48" s="69">
        <v>144.74565077777427</v>
      </c>
      <c r="N48" s="69">
        <v>112.48412568176759</v>
      </c>
      <c r="O48" s="69">
        <v>479.98764515680915</v>
      </c>
      <c r="P48" s="69">
        <v>131.07208116060201</v>
      </c>
    </row>
    <row r="49" ht="17.100000000000001" customHeight="1">
      <c r="D49" s="66" t="s">
        <v>303</v>
      </c>
      <c r="E49" s="73" t="s">
        <v>292</v>
      </c>
      <c r="F49" s="68" t="s">
        <v>304</v>
      </c>
      <c r="G49" s="67" t="s">
        <v>219</v>
      </c>
      <c r="H49" s="69">
        <v>257279.51328009518</v>
      </c>
      <c r="I49" s="69">
        <v>861037.48684200156</v>
      </c>
      <c r="J49" s="69">
        <v>802019.40106178098</v>
      </c>
      <c r="K49" s="69">
        <v>1022385.5339530886</v>
      </c>
      <c r="L49" s="69">
        <v>1151890.1822743122</v>
      </c>
      <c r="M49" s="69">
        <v>143.62373039222527</v>
      </c>
      <c r="N49" s="69">
        <v>112.666909303821</v>
      </c>
      <c r="O49" s="69">
        <v>447.71935689270055</v>
      </c>
      <c r="P49" s="69">
        <v>133.77933015426095</v>
      </c>
    </row>
    <row r="50" ht="17.100000000000001" customHeight="1">
      <c r="D50" s="66" t="s">
        <v>305</v>
      </c>
      <c r="E50" s="73" t="s">
        <v>295</v>
      </c>
      <c r="F50" s="68" t="s">
        <v>306</v>
      </c>
      <c r="G50" s="67" t="s">
        <v>219</v>
      </c>
      <c r="H50" s="69">
        <v>141721.61651437677</v>
      </c>
      <c r="I50" s="69">
        <v>600109.77662665257</v>
      </c>
      <c r="J50" s="69">
        <v>521098.85275702202</v>
      </c>
      <c r="K50" s="69">
        <v>680215.71350451116</v>
      </c>
      <c r="L50" s="69">
        <v>763265.94477523724</v>
      </c>
      <c r="M50" s="69">
        <v>146.47239016876762</v>
      </c>
      <c r="N50" s="69">
        <v>112.20939616976008</v>
      </c>
      <c r="O50" s="69">
        <v>538.56706093795412</v>
      </c>
      <c r="P50" s="69">
        <v>127.18772039771137</v>
      </c>
    </row>
    <row r="51" ht="33.75" customHeight="1">
      <c r="D51" s="66" t="s">
        <v>307</v>
      </c>
      <c r="E51" s="73" t="s">
        <v>308</v>
      </c>
      <c r="F51" s="68" t="s">
        <v>309</v>
      </c>
      <c r="G51" s="67" t="s">
        <v>219</v>
      </c>
      <c r="H51" s="83"/>
      <c r="I51" s="83"/>
      <c r="J51" s="83"/>
      <c r="K51" s="83"/>
      <c r="L51" s="77"/>
      <c r="M51" s="69">
        <v>0</v>
      </c>
      <c r="N51" s="69">
        <v>0</v>
      </c>
      <c r="O51" s="69">
        <v>0</v>
      </c>
      <c r="P51" s="69">
        <v>0</v>
      </c>
    </row>
    <row r="52" hidden="1">
      <c r="D52" s="66"/>
      <c r="E52" s="67"/>
      <c r="F52" s="68"/>
      <c r="G52" s="67"/>
      <c r="H52" s="75"/>
      <c r="I52" s="75"/>
      <c r="J52" s="75"/>
      <c r="K52" s="75"/>
      <c r="L52" s="75"/>
      <c r="M52" s="75"/>
      <c r="N52" s="75"/>
      <c r="O52" s="75"/>
      <c r="P52" s="75"/>
    </row>
    <row r="53">
      <c r="D53" s="66" t="s">
        <v>310</v>
      </c>
      <c r="E53" s="67" t="s">
        <v>311</v>
      </c>
      <c r="F53" s="68" t="s">
        <v>312</v>
      </c>
      <c r="G53" s="67" t="s">
        <v>219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</row>
    <row r="54" ht="17.100000000000001" customHeight="1">
      <c r="D54" s="66" t="s">
        <v>313</v>
      </c>
      <c r="E54" s="72" t="s">
        <v>314</v>
      </c>
      <c r="F54" s="68" t="s">
        <v>315</v>
      </c>
      <c r="G54" s="67" t="s">
        <v>219</v>
      </c>
      <c r="H54" s="83"/>
      <c r="I54" s="83"/>
      <c r="J54" s="83"/>
      <c r="K54" s="83"/>
      <c r="L54" s="77"/>
      <c r="M54" s="69">
        <v>0</v>
      </c>
      <c r="N54" s="69">
        <v>0</v>
      </c>
      <c r="O54" s="69">
        <v>0</v>
      </c>
      <c r="P54" s="69">
        <v>0</v>
      </c>
    </row>
    <row r="55" ht="17.100000000000001" customHeight="1">
      <c r="D55" s="66" t="s">
        <v>316</v>
      </c>
      <c r="E55" s="72" t="s">
        <v>317</v>
      </c>
      <c r="F55" s="68" t="s">
        <v>318</v>
      </c>
      <c r="G55" s="67" t="s">
        <v>219</v>
      </c>
      <c r="H55" s="83"/>
      <c r="I55" s="83"/>
      <c r="J55" s="83"/>
      <c r="K55" s="83"/>
      <c r="L55" s="77"/>
      <c r="M55" s="69">
        <v>0</v>
      </c>
      <c r="N55" s="69">
        <v>0</v>
      </c>
      <c r="O55" s="69">
        <v>0</v>
      </c>
      <c r="P55" s="69">
        <v>0</v>
      </c>
    </row>
    <row r="56" hidden="1">
      <c r="D56" s="66"/>
      <c r="E56" s="67"/>
      <c r="F56" s="68"/>
      <c r="G56" s="67"/>
      <c r="H56" s="75"/>
      <c r="I56" s="75"/>
      <c r="J56" s="75"/>
      <c r="K56" s="75"/>
      <c r="L56" s="75"/>
      <c r="M56" s="75"/>
      <c r="N56" s="75"/>
      <c r="O56" s="75"/>
      <c r="P56" s="75"/>
    </row>
    <row r="57" ht="25.5">
      <c r="D57" s="66" t="s">
        <v>319</v>
      </c>
      <c r="E57" s="67" t="s">
        <v>320</v>
      </c>
      <c r="F57" s="68" t="s">
        <v>321</v>
      </c>
      <c r="G57" s="67" t="s">
        <v>219</v>
      </c>
      <c r="H57" s="77"/>
      <c r="I57" s="83"/>
      <c r="J57" s="77"/>
      <c r="K57" s="83"/>
      <c r="L57" s="74">
        <v>691627.83560586593</v>
      </c>
      <c r="M57" s="84"/>
      <c r="N57" s="84"/>
      <c r="O57" s="84"/>
      <c r="P57" s="84"/>
    </row>
    <row r="58" hidden="1">
      <c r="D58" s="66"/>
      <c r="E58" s="67"/>
      <c r="F58" s="68"/>
      <c r="G58" s="67"/>
      <c r="H58" s="75"/>
      <c r="I58" s="75"/>
      <c r="J58" s="75"/>
      <c r="K58" s="75"/>
      <c r="L58" s="75"/>
      <c r="M58" s="75"/>
      <c r="N58" s="75"/>
      <c r="O58" s="75"/>
      <c r="P58" s="75"/>
    </row>
    <row r="59">
      <c r="D59" s="66"/>
      <c r="E59" s="67" t="s">
        <v>322</v>
      </c>
      <c r="F59" s="68"/>
      <c r="G59" s="67"/>
      <c r="H59" s="75"/>
      <c r="I59" s="75"/>
      <c r="J59" s="75"/>
      <c r="K59" s="75"/>
      <c r="L59" s="75"/>
      <c r="M59" s="75"/>
      <c r="N59" s="75"/>
      <c r="O59" s="75"/>
      <c r="P59" s="75"/>
    </row>
    <row r="60" s="85" customFormat="1" ht="25.5">
      <c r="D60" s="81" t="s">
        <v>323</v>
      </c>
      <c r="E60" s="70" t="s">
        <v>324</v>
      </c>
      <c r="F60" s="82" t="s">
        <v>325</v>
      </c>
      <c r="G60" s="70" t="s">
        <v>219</v>
      </c>
      <c r="H60" s="71">
        <v>4048529.1126304613</v>
      </c>
      <c r="I60" s="71">
        <v>4062898.4443551409</v>
      </c>
      <c r="J60" s="71">
        <v>4959094.7887358535</v>
      </c>
      <c r="K60" s="71">
        <v>5179460.9216271611</v>
      </c>
      <c r="L60" s="71">
        <v>6197292.6372289686</v>
      </c>
      <c r="M60" s="71">
        <v>124.9682230576752</v>
      </c>
      <c r="N60" s="71">
        <v>119.6513060143342</v>
      </c>
      <c r="O60" s="71">
        <v>153.07516544452821</v>
      </c>
      <c r="P60" s="71">
        <v>152.53378153813532</v>
      </c>
    </row>
    <row r="61" ht="17.100000000000001" customHeight="1">
      <c r="D61" s="66" t="s">
        <v>326</v>
      </c>
      <c r="E61" s="72" t="s">
        <v>327</v>
      </c>
      <c r="F61" s="68" t="s">
        <v>328</v>
      </c>
      <c r="G61" s="67" t="s">
        <v>219</v>
      </c>
      <c r="H61" s="69">
        <v>3791249.5993503658</v>
      </c>
      <c r="I61" s="69">
        <v>3201860.9575131391</v>
      </c>
      <c r="J61" s="69">
        <v>4157075.3876740728</v>
      </c>
      <c r="K61" s="69">
        <v>4157075.3876740728</v>
      </c>
      <c r="L61" s="69">
        <v>4353774.6193487905</v>
      </c>
      <c r="M61" s="69">
        <v>104.73167343219083</v>
      </c>
      <c r="N61" s="69">
        <v>104.73167343219083</v>
      </c>
      <c r="O61" s="69">
        <v>114.8374567608214</v>
      </c>
      <c r="P61" s="69">
        <v>135.97637989659407</v>
      </c>
    </row>
    <row r="62" ht="17.100000000000001" customHeight="1">
      <c r="D62" s="66" t="s">
        <v>329</v>
      </c>
      <c r="E62" s="72" t="s">
        <v>330</v>
      </c>
      <c r="F62" s="68" t="s">
        <v>331</v>
      </c>
      <c r="G62" s="67" t="s">
        <v>219</v>
      </c>
      <c r="H62" s="69">
        <v>257279.51328009553</v>
      </c>
      <c r="I62" s="69">
        <v>861037.48684200179</v>
      </c>
      <c r="J62" s="69">
        <v>802019.40106178075</v>
      </c>
      <c r="K62" s="69">
        <v>1022385.5339530883</v>
      </c>
      <c r="L62" s="69">
        <v>1843518.0178801781</v>
      </c>
      <c r="M62" s="69">
        <v>229.85952901383357</v>
      </c>
      <c r="N62" s="69">
        <v>180.31534647718979</v>
      </c>
      <c r="O62" s="69">
        <v>716.54287369285146</v>
      </c>
      <c r="P62" s="69">
        <v>214.10426910001178</v>
      </c>
    </row>
    <row r="63" ht="17.100000000000001" customHeight="1">
      <c r="D63" s="66" t="s">
        <v>332</v>
      </c>
      <c r="E63" s="67" t="s">
        <v>333</v>
      </c>
      <c r="F63" s="68" t="s">
        <v>334</v>
      </c>
      <c r="G63" s="67" t="s">
        <v>335</v>
      </c>
      <c r="H63" s="69">
        <v>2803.1779539189633</v>
      </c>
      <c r="I63" s="69">
        <v>2813.1271954292952</v>
      </c>
      <c r="J63" s="69">
        <v>3262.389153902061</v>
      </c>
      <c r="K63" s="69">
        <v>3407.3591761458192</v>
      </c>
      <c r="L63" s="69">
        <v>4031.9709969623186</v>
      </c>
      <c r="M63" s="69">
        <v>123.58951696917519</v>
      </c>
      <c r="N63" s="69">
        <v>118.33125856496936</v>
      </c>
      <c r="O63" s="69">
        <v>143.83571301013728</v>
      </c>
      <c r="P63" s="69">
        <v>143.32700645436057</v>
      </c>
    </row>
    <row r="64" ht="17.100000000000001" customHeight="1">
      <c r="D64" s="81" t="s">
        <v>336</v>
      </c>
      <c r="E64" s="70" t="s">
        <v>337</v>
      </c>
      <c r="F64" s="82" t="s">
        <v>338</v>
      </c>
      <c r="G64" s="70" t="s">
        <v>335</v>
      </c>
      <c r="H64" s="86">
        <v>2625.039118910518</v>
      </c>
      <c r="I64" s="86">
        <v>2216.9498595461728</v>
      </c>
      <c r="J64" s="86">
        <v>2734.7728233600178</v>
      </c>
      <c r="K64" s="86">
        <v>2734.7728233600178</v>
      </c>
      <c r="L64" s="86">
        <v>2832.5744837465245</v>
      </c>
      <c r="M64" s="71">
        <v>103.57622613297528</v>
      </c>
      <c r="N64" s="71">
        <v>103.57622613297528</v>
      </c>
      <c r="O64" s="71">
        <v>107.90599131803189</v>
      </c>
      <c r="P64" s="71">
        <v>127.76899177712457</v>
      </c>
    </row>
    <row r="65" ht="17.100000000000001" customHeight="1">
      <c r="D65" s="66" t="s">
        <v>339</v>
      </c>
      <c r="E65" s="72" t="s">
        <v>340</v>
      </c>
      <c r="F65" s="68" t="s">
        <v>341</v>
      </c>
      <c r="G65" s="67" t="s">
        <v>335</v>
      </c>
      <c r="H65" s="69">
        <v>2623.358118910518</v>
      </c>
      <c r="I65" s="69">
        <v>2215.4052076727617</v>
      </c>
      <c r="J65" s="69">
        <v>2732.8108233600178</v>
      </c>
      <c r="K65" s="69">
        <v>2732.8108233600178</v>
      </c>
      <c r="L65" s="69">
        <v>2830.3834837465242</v>
      </c>
      <c r="M65" s="69">
        <v>103.57041400569909</v>
      </c>
      <c r="N65" s="69">
        <v>103.57041400569909</v>
      </c>
      <c r="O65" s="69">
        <v>107.89161660177695</v>
      </c>
      <c r="P65" s="69">
        <v>127.75917804760353</v>
      </c>
    </row>
    <row r="66" ht="22.5">
      <c r="D66" s="66" t="s">
        <v>342</v>
      </c>
      <c r="E66" s="67" t="s">
        <v>343</v>
      </c>
      <c r="F66" s="68" t="s">
        <v>344</v>
      </c>
      <c r="G66" s="67" t="s">
        <v>345</v>
      </c>
      <c r="H66" s="74">
        <v>120701.86331607915</v>
      </c>
      <c r="I66" s="69">
        <v>0</v>
      </c>
      <c r="J66" s="74">
        <v>128426.7825683082</v>
      </c>
      <c r="K66" s="69">
        <v>0</v>
      </c>
      <c r="L66" s="74">
        <v>132495.7539474839</v>
      </c>
      <c r="M66" s="69">
        <v>103.16831995461031</v>
      </c>
      <c r="N66" s="69">
        <v>0</v>
      </c>
      <c r="O66" s="69">
        <v>109.77109243170536</v>
      </c>
      <c r="P66" s="69">
        <v>0</v>
      </c>
    </row>
    <row r="67" ht="17.100000000000001" customHeight="1">
      <c r="D67" s="81" t="s">
        <v>346</v>
      </c>
      <c r="E67" s="70" t="s">
        <v>347</v>
      </c>
      <c r="F67" s="82" t="s">
        <v>348</v>
      </c>
      <c r="G67" s="70" t="s">
        <v>345</v>
      </c>
      <c r="H67" s="71">
        <v>54501.90512992008</v>
      </c>
      <c r="I67" s="71">
        <v>180211.78396498933</v>
      </c>
      <c r="J67" s="71">
        <v>263888.35182276688</v>
      </c>
      <c r="K67" s="71">
        <v>331499.27530622564</v>
      </c>
      <c r="L67" s="71">
        <v>611385.088876375</v>
      </c>
      <c r="M67" s="71">
        <v>231.68324204282968</v>
      </c>
      <c r="N67" s="71">
        <v>184.43029424773317</v>
      </c>
      <c r="O67" s="71">
        <v>1121.7682894184575</v>
      </c>
      <c r="P67" s="71">
        <v>339.25921791837538</v>
      </c>
    </row>
    <row r="68" ht="17.100000000000001" customHeight="1">
      <c r="D68" s="66" t="s">
        <v>349</v>
      </c>
      <c r="E68" s="72" t="s">
        <v>350</v>
      </c>
      <c r="F68" s="82" t="s">
        <v>351</v>
      </c>
      <c r="G68" s="67" t="s">
        <v>345</v>
      </c>
      <c r="H68" s="75"/>
      <c r="I68" s="75"/>
      <c r="J68" s="75"/>
      <c r="K68" s="69">
        <v>331499.27530622564</v>
      </c>
      <c r="L68" s="75"/>
      <c r="M68" s="75"/>
      <c r="N68" s="75"/>
      <c r="O68" s="75"/>
      <c r="P68" s="75"/>
    </row>
    <row r="69" hidden="1">
      <c r="D69" s="66"/>
      <c r="E69" s="67"/>
      <c r="F69" s="68"/>
      <c r="G69" s="67"/>
      <c r="H69" s="75"/>
      <c r="I69" s="75"/>
      <c r="J69" s="75"/>
      <c r="K69" s="75"/>
      <c r="L69" s="75"/>
      <c r="M69" s="87"/>
      <c r="N69" s="87"/>
      <c r="O69" s="87"/>
      <c r="P69" s="87"/>
    </row>
    <row r="70" ht="17.100000000000001" customHeight="1">
      <c r="D70" s="66"/>
      <c r="E70" s="67" t="s">
        <v>352</v>
      </c>
      <c r="F70" s="68"/>
      <c r="G70" s="67"/>
      <c r="H70" s="75"/>
      <c r="I70" s="75"/>
      <c r="J70" s="75"/>
      <c r="K70" s="75"/>
      <c r="L70" s="75"/>
      <c r="M70" s="87"/>
      <c r="N70" s="87"/>
      <c r="O70" s="87"/>
      <c r="P70" s="87"/>
    </row>
    <row r="71" hidden="1">
      <c r="D71" s="66"/>
      <c r="E71" s="67"/>
      <c r="F71" s="68"/>
      <c r="G71" s="67"/>
      <c r="H71" s="75"/>
      <c r="I71" s="75"/>
      <c r="J71" s="75"/>
      <c r="K71" s="75"/>
      <c r="L71" s="75"/>
      <c r="M71" s="87"/>
      <c r="N71" s="87"/>
      <c r="O71" s="87"/>
      <c r="P71" s="87"/>
    </row>
    <row r="72" ht="17.100000000000001" customHeight="1">
      <c r="D72" s="66" t="s">
        <v>353</v>
      </c>
      <c r="E72" s="67" t="s">
        <v>354</v>
      </c>
      <c r="F72" s="68" t="s">
        <v>351</v>
      </c>
      <c r="G72" s="67" t="s">
        <v>355</v>
      </c>
      <c r="H72" s="88">
        <v>12</v>
      </c>
      <c r="I72" s="88">
        <v>12</v>
      </c>
      <c r="J72" s="88">
        <v>12</v>
      </c>
      <c r="K72" s="88">
        <v>12</v>
      </c>
      <c r="L72" s="88">
        <v>12</v>
      </c>
      <c r="M72" s="87"/>
      <c r="N72" s="87"/>
      <c r="O72" s="87"/>
      <c r="P72" s="87"/>
    </row>
    <row r="73" ht="17.100000000000001" customHeight="1">
      <c r="D73" s="66" t="s">
        <v>356</v>
      </c>
      <c r="E73" s="67" t="s">
        <v>357</v>
      </c>
      <c r="F73" s="68" t="s">
        <v>358</v>
      </c>
      <c r="G73" s="67" t="s">
        <v>359</v>
      </c>
      <c r="H73" s="69">
        <v>56.843211533744721</v>
      </c>
      <c r="I73" s="69">
        <v>56.843211533744721</v>
      </c>
      <c r="J73" s="69">
        <v>58.070094466751975</v>
      </c>
      <c r="K73" s="69">
        <v>58.070094466751975</v>
      </c>
      <c r="L73" s="74">
        <v>58.188777039671614</v>
      </c>
      <c r="M73" s="69">
        <v>100.20437812958542</v>
      </c>
      <c r="N73" s="69">
        <v>100.20437812958542</v>
      </c>
      <c r="O73" s="69">
        <v>102.36715250532265</v>
      </c>
      <c r="P73" s="69">
        <v>102.36715250532265</v>
      </c>
    </row>
    <row r="74" ht="22.5">
      <c r="D74" s="66" t="s">
        <v>360</v>
      </c>
      <c r="E74" s="67" t="s">
        <v>361</v>
      </c>
      <c r="F74" s="68" t="s">
        <v>362</v>
      </c>
      <c r="G74" s="67" t="s">
        <v>359</v>
      </c>
      <c r="H74" s="69">
        <v>78.182800681002618</v>
      </c>
      <c r="I74" s="69">
        <v>86.466514298125674</v>
      </c>
      <c r="J74" s="69">
        <v>78.182800681002618</v>
      </c>
      <c r="K74" s="69">
        <v>78.182800681002618</v>
      </c>
      <c r="L74" s="74">
        <v>86.466514298125674</v>
      </c>
      <c r="M74" s="69">
        <v>110.59531450008018</v>
      </c>
      <c r="N74" s="69">
        <v>110.59531450008018</v>
      </c>
      <c r="O74" s="69">
        <v>110.59531450008018</v>
      </c>
      <c r="P74" s="69">
        <v>100</v>
      </c>
    </row>
    <row r="75">
      <c r="D75" s="66" t="s">
        <v>363</v>
      </c>
      <c r="E75" s="67" t="s">
        <v>364</v>
      </c>
      <c r="F75" s="68" t="s">
        <v>365</v>
      </c>
      <c r="G75" s="67" t="s">
        <v>359</v>
      </c>
      <c r="H75" s="69">
        <v>21.817199318997389</v>
      </c>
      <c r="I75" s="69">
        <v>13.53348570187433</v>
      </c>
      <c r="J75" s="74">
        <v>21.817199318997382</v>
      </c>
      <c r="K75" s="74">
        <v>21.817199318997382</v>
      </c>
      <c r="L75" s="74">
        <v>13.533485701874334</v>
      </c>
      <c r="M75" s="69">
        <v>62.031269476875593</v>
      </c>
      <c r="N75" s="69">
        <v>62.031269476875593</v>
      </c>
      <c r="O75" s="69">
        <v>62.031269476875572</v>
      </c>
      <c r="P75" s="69">
        <v>100.00000000000003</v>
      </c>
    </row>
    <row r="76" ht="22.5">
      <c r="D76" s="66" t="s">
        <v>366</v>
      </c>
      <c r="E76" s="89" t="s">
        <v>367</v>
      </c>
      <c r="F76" s="68" t="s">
        <v>368</v>
      </c>
      <c r="G76" s="67" t="s">
        <v>219</v>
      </c>
      <c r="H76" s="69">
        <v>114859.07199980384</v>
      </c>
      <c r="I76" s="77"/>
      <c r="J76" s="69">
        <v>122210.05260779129</v>
      </c>
      <c r="K76" s="77"/>
      <c r="L76" s="69">
        <v>128442.76529078864</v>
      </c>
      <c r="M76" s="69">
        <v>105.09999999999999</v>
      </c>
      <c r="N76" s="69">
        <v>0</v>
      </c>
      <c r="O76" s="69">
        <v>111.82639999999999</v>
      </c>
      <c r="P76" s="69">
        <v>0</v>
      </c>
    </row>
    <row r="77" ht="22.5">
      <c r="D77" s="66" t="s">
        <v>369</v>
      </c>
      <c r="E77" s="89" t="s">
        <v>370</v>
      </c>
      <c r="F77" s="68" t="s">
        <v>371</v>
      </c>
      <c r="G77" s="67" t="s">
        <v>219</v>
      </c>
      <c r="H77" s="69">
        <v>141639.73816527118</v>
      </c>
      <c r="I77" s="77"/>
      <c r="J77" s="69">
        <v>150704.68140784855</v>
      </c>
      <c r="K77" s="77"/>
      <c r="L77" s="69">
        <v>158390.62015964882</v>
      </c>
      <c r="M77" s="69">
        <v>105.09999999999999</v>
      </c>
      <c r="N77" s="69">
        <v>0</v>
      </c>
      <c r="O77" s="69">
        <v>111.82640000000002</v>
      </c>
      <c r="P77" s="69">
        <v>0</v>
      </c>
    </row>
    <row r="78" s="55" customFormat="1" ht="22.5">
      <c r="D78" s="66" t="s">
        <v>372</v>
      </c>
      <c r="E78" s="89" t="s">
        <v>373</v>
      </c>
      <c r="F78" s="68" t="s">
        <v>374</v>
      </c>
      <c r="G78" s="89" t="s">
        <v>335</v>
      </c>
      <c r="H78" s="78"/>
      <c r="I78" s="78"/>
      <c r="J78" s="78"/>
      <c r="K78" s="78"/>
      <c r="L78" s="77">
        <v>2832.5744837465245</v>
      </c>
      <c r="M78" s="69">
        <v>0</v>
      </c>
      <c r="N78" s="69">
        <v>0</v>
      </c>
      <c r="O78" s="69">
        <v>0</v>
      </c>
      <c r="P78" s="69">
        <v>0</v>
      </c>
    </row>
    <row r="79" s="55" customFormat="1" ht="17.100000000000001" customHeight="1">
      <c r="D79" s="66" t="s">
        <v>375</v>
      </c>
      <c r="E79" s="89" t="s">
        <v>376</v>
      </c>
      <c r="F79" s="68" t="s">
        <v>377</v>
      </c>
      <c r="G79" s="67" t="s">
        <v>202</v>
      </c>
      <c r="H79" s="90">
        <v>1444.2640385960669</v>
      </c>
      <c r="I79" s="90">
        <v>0</v>
      </c>
      <c r="J79" s="90">
        <v>1520.0807000000002</v>
      </c>
      <c r="K79" s="90">
        <v>0</v>
      </c>
      <c r="L79" s="90">
        <v>1537.038</v>
      </c>
      <c r="M79" s="69">
        <v>101.1155526150684</v>
      </c>
      <c r="N79" s="69">
        <v>0</v>
      </c>
      <c r="O79" s="69">
        <v>106.42361499868933</v>
      </c>
      <c r="P79" s="69">
        <v>0</v>
      </c>
    </row>
    <row r="80" ht="17.100000000000001" customHeight="1">
      <c r="D80" s="66" t="s">
        <v>378</v>
      </c>
      <c r="E80" s="72" t="s">
        <v>379</v>
      </c>
      <c r="F80" s="68"/>
      <c r="G80" s="67" t="s">
        <v>202</v>
      </c>
      <c r="H80" s="79"/>
      <c r="I80" s="79"/>
      <c r="J80" s="79"/>
      <c r="K80" s="79"/>
      <c r="L80" s="79">
        <v>0</v>
      </c>
      <c r="M80" s="69">
        <v>0</v>
      </c>
      <c r="N80" s="69">
        <v>0</v>
      </c>
      <c r="O80" s="69">
        <v>0</v>
      </c>
      <c r="P80" s="69">
        <v>0</v>
      </c>
    </row>
    <row r="81" ht="17.100000000000001" customHeight="1">
      <c r="D81" s="66" t="s">
        <v>380</v>
      </c>
      <c r="E81" s="72" t="s">
        <v>381</v>
      </c>
      <c r="F81" s="68"/>
      <c r="G81" s="67" t="s">
        <v>202</v>
      </c>
      <c r="H81" s="90">
        <v>1444.2640385960669</v>
      </c>
      <c r="I81" s="78"/>
      <c r="J81" s="90">
        <v>1520.0807000000002</v>
      </c>
      <c r="K81" s="78"/>
      <c r="L81" s="90">
        <v>1537.038</v>
      </c>
      <c r="M81" s="69">
        <v>101.1155526150684</v>
      </c>
      <c r="N81" s="69">
        <v>0</v>
      </c>
      <c r="O81" s="69">
        <v>106.42361499868933</v>
      </c>
      <c r="P81" s="69">
        <v>0</v>
      </c>
    </row>
    <row r="82" ht="17.100000000000001" customHeight="1">
      <c r="D82" s="66" t="s">
        <v>382</v>
      </c>
      <c r="E82" s="72" t="s">
        <v>383</v>
      </c>
      <c r="F82" s="68"/>
      <c r="G82" s="67" t="s">
        <v>202</v>
      </c>
      <c r="H82" s="69">
        <v>0</v>
      </c>
      <c r="I82" s="79"/>
      <c r="J82" s="69">
        <v>0</v>
      </c>
      <c r="K82" s="79"/>
      <c r="L82" s="69">
        <v>0</v>
      </c>
      <c r="M82" s="69">
        <v>0</v>
      </c>
      <c r="N82" s="69">
        <v>0</v>
      </c>
      <c r="O82" s="69">
        <v>0</v>
      </c>
      <c r="P82" s="69">
        <v>0</v>
      </c>
    </row>
    <row r="83" ht="17.100000000000001" customHeight="1">
      <c r="D83" s="66" t="s">
        <v>384</v>
      </c>
      <c r="E83" s="67" t="s">
        <v>385</v>
      </c>
      <c r="F83" s="68" t="s">
        <v>386</v>
      </c>
      <c r="G83" s="67"/>
      <c r="H83" s="75"/>
      <c r="I83" s="75"/>
      <c r="J83" s="75"/>
      <c r="K83" s="75"/>
      <c r="L83" s="75"/>
      <c r="M83" s="87"/>
      <c r="N83" s="87"/>
      <c r="O83" s="87"/>
      <c r="P83" s="87"/>
    </row>
    <row r="84" ht="17.100000000000001" customHeight="1">
      <c r="D84" s="66" t="s">
        <v>387</v>
      </c>
      <c r="E84" s="72" t="s">
        <v>388</v>
      </c>
      <c r="F84" s="68" t="s">
        <v>389</v>
      </c>
      <c r="G84" s="67" t="s">
        <v>359</v>
      </c>
      <c r="H84" s="91">
        <v>20</v>
      </c>
      <c r="I84" s="91">
        <v>20</v>
      </c>
      <c r="J84" s="91">
        <v>20</v>
      </c>
      <c r="K84" s="91">
        <v>20</v>
      </c>
      <c r="L84" s="91">
        <v>20</v>
      </c>
      <c r="M84" s="69">
        <v>100</v>
      </c>
      <c r="N84" s="69">
        <v>100</v>
      </c>
      <c r="O84" s="69">
        <v>100</v>
      </c>
      <c r="P84" s="69">
        <v>100</v>
      </c>
    </row>
    <row r="85" ht="17.100000000000001" customHeight="1">
      <c r="D85" s="66" t="s">
        <v>390</v>
      </c>
      <c r="E85" s="72" t="s">
        <v>391</v>
      </c>
      <c r="F85" s="68" t="s">
        <v>392</v>
      </c>
      <c r="G85" s="67" t="s">
        <v>359</v>
      </c>
      <c r="H85" s="79">
        <v>31.769432608911899</v>
      </c>
      <c r="I85" s="79">
        <v>32.056800565218801</v>
      </c>
      <c r="J85" s="79">
        <v>31.520826558780701</v>
      </c>
      <c r="K85" s="79">
        <v>32.181518406708811</v>
      </c>
      <c r="L85" s="79">
        <v>32.181518406708811</v>
      </c>
      <c r="M85" s="69">
        <v>102.09604861311628</v>
      </c>
      <c r="N85" s="69">
        <v>100</v>
      </c>
      <c r="O85" s="69">
        <v>101.29711412498226</v>
      </c>
      <c r="P85" s="69">
        <v>100.38905267927869</v>
      </c>
    </row>
    <row r="86" ht="18" customHeight="1">
      <c r="D86" s="66" t="s">
        <v>393</v>
      </c>
      <c r="E86" s="67" t="s">
        <v>394</v>
      </c>
      <c r="F86" s="68" t="s">
        <v>395</v>
      </c>
      <c r="G86" s="67" t="s">
        <v>359</v>
      </c>
      <c r="H86" s="69">
        <v>105.5</v>
      </c>
      <c r="I86" s="69">
        <v>105.5</v>
      </c>
      <c r="J86" s="69">
        <v>106.40000000000001</v>
      </c>
      <c r="K86" s="69">
        <v>106.40000000000001</v>
      </c>
      <c r="L86" s="69">
        <v>105.09999999999999</v>
      </c>
      <c r="M86" s="69">
        <v>98.778195488721792</v>
      </c>
      <c r="N86" s="69">
        <v>98.778195488721792</v>
      </c>
      <c r="O86" s="69">
        <v>99.620853080568722</v>
      </c>
      <c r="P86" s="69">
        <v>99.620853080568722</v>
      </c>
    </row>
    <row r="87" ht="18" customHeight="1">
      <c r="D87" s="66" t="s">
        <v>396</v>
      </c>
      <c r="E87" s="67" t="s">
        <v>397</v>
      </c>
      <c r="F87" s="68" t="s">
        <v>398</v>
      </c>
      <c r="G87" s="67" t="s">
        <v>359</v>
      </c>
      <c r="H87" s="69">
        <v>106</v>
      </c>
      <c r="I87" s="69">
        <v>106</v>
      </c>
      <c r="J87" s="69">
        <v>107.2</v>
      </c>
      <c r="K87" s="69">
        <v>107.2</v>
      </c>
      <c r="L87" s="69">
        <v>105.8</v>
      </c>
      <c r="M87" s="69">
        <v>98.694029850746261</v>
      </c>
      <c r="N87" s="69">
        <v>98.694029850746261</v>
      </c>
      <c r="O87" s="69">
        <v>99.811320754716988</v>
      </c>
      <c r="P87" s="69">
        <v>99.811320754716988</v>
      </c>
    </row>
    <row r="88" ht="10.5" customHeight="1"/>
    <row r="89" ht="11.25" customHeight="1">
      <c r="D89" s="92">
        <v>1</v>
      </c>
      <c r="E89" s="93" t="s">
        <v>399</v>
      </c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5"/>
    </row>
    <row r="90" ht="12.75">
      <c r="D90" s="92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5"/>
    </row>
    <row r="91" ht="13.5" customHeight="1">
      <c r="D91" s="92">
        <v>2</v>
      </c>
      <c r="E91" s="94" t="s">
        <v>400</v>
      </c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5"/>
    </row>
    <row r="92" ht="23.25" customHeight="1">
      <c r="D92" s="92">
        <v>3</v>
      </c>
      <c r="E92" s="94" t="s">
        <v>401</v>
      </c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5"/>
    </row>
    <row r="93" ht="19.5" customHeight="1">
      <c r="D93" s="92">
        <v>4</v>
      </c>
      <c r="E93" s="93" t="s">
        <v>402</v>
      </c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5"/>
    </row>
    <row r="94" ht="16.149999999999999" customHeight="1">
      <c r="D94" s="92">
        <v>5</v>
      </c>
      <c r="E94" s="96" t="s">
        <v>403</v>
      </c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95"/>
    </row>
    <row r="95" ht="11.25" customHeight="1">
      <c r="D95" s="92">
        <v>6</v>
      </c>
      <c r="E95" s="96" t="s">
        <v>404</v>
      </c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95"/>
    </row>
    <row r="96" ht="11.25" customHeight="1">
      <c r="D96" s="92">
        <v>7</v>
      </c>
      <c r="E96" s="93" t="s">
        <v>405</v>
      </c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5"/>
    </row>
    <row r="97" s="48" customFormat="1" ht="26.449999999999999" customHeight="1">
      <c r="D97" s="92">
        <v>8</v>
      </c>
      <c r="E97" s="93" t="s">
        <v>406</v>
      </c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5"/>
    </row>
    <row r="98" s="48" customFormat="1" ht="11.25" customHeight="1">
      <c r="D98" s="92">
        <v>9</v>
      </c>
      <c r="E98" s="93" t="s">
        <v>407</v>
      </c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5"/>
    </row>
    <row r="99" s="48" customFormat="1" ht="28.149999999999999" customHeight="1">
      <c r="D99" s="92">
        <v>10</v>
      </c>
      <c r="E99" s="93" t="s">
        <v>408</v>
      </c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5"/>
    </row>
    <row r="100" s="48" customFormat="1" ht="11.25" customHeight="1">
      <c r="D100" s="97">
        <v>11</v>
      </c>
      <c r="E100" s="93" t="s">
        <v>409</v>
      </c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</row>
    <row r="101" s="48" customFormat="1">
      <c r="E101" s="48"/>
      <c r="F101" s="49"/>
      <c r="G101" s="50"/>
      <c r="H101" s="48"/>
      <c r="I101" s="48"/>
      <c r="J101" s="48"/>
      <c r="K101" s="48"/>
      <c r="L101" s="48"/>
      <c r="M101" s="48"/>
      <c r="N101" s="48"/>
      <c r="O101" s="48"/>
      <c r="P101" s="48"/>
    </row>
    <row r="102">
      <c r="E102" s="48" t="s">
        <v>410</v>
      </c>
      <c r="G102" s="48"/>
      <c r="H102" s="48"/>
      <c r="I102" s="48"/>
      <c r="J102" s="48"/>
      <c r="K102" s="48"/>
      <c r="L102" s="48"/>
      <c r="M102" s="48"/>
      <c r="N102" s="48"/>
      <c r="O102" s="48"/>
      <c r="P102" s="48"/>
    </row>
    <row r="103">
      <c r="E103" s="48"/>
      <c r="G103" s="48"/>
      <c r="H103" s="48"/>
      <c r="I103" s="48"/>
      <c r="J103" s="48"/>
      <c r="K103" s="48"/>
      <c r="L103" s="48"/>
      <c r="M103" s="48" t="s">
        <v>411</v>
      </c>
      <c r="N103" s="48"/>
      <c r="O103" s="48"/>
      <c r="P103" s="48"/>
    </row>
    <row r="104">
      <c r="E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</row>
    <row r="105">
      <c r="E105" s="48" t="s">
        <v>412</v>
      </c>
      <c r="G105" s="48"/>
      <c r="H105" s="48"/>
      <c r="I105" s="48"/>
      <c r="J105" s="48"/>
      <c r="K105" s="48"/>
      <c r="L105" s="48"/>
      <c r="M105" s="48"/>
      <c r="N105" s="48"/>
      <c r="O105" s="48"/>
      <c r="P105" s="48"/>
    </row>
    <row r="106">
      <c r="E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</row>
    <row r="107">
      <c r="E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</row>
    <row r="108">
      <c r="E108" s="48" t="s">
        <v>413</v>
      </c>
      <c r="G108" s="48"/>
      <c r="H108" s="48"/>
      <c r="I108" s="48"/>
      <c r="J108" s="48"/>
      <c r="K108" s="48"/>
      <c r="L108" s="48"/>
      <c r="M108" s="48"/>
      <c r="N108" s="48"/>
      <c r="O108" s="48"/>
      <c r="P108" s="48"/>
    </row>
  </sheetData>
  <mergeCells count="22">
    <mergeCell ref="D2:P2"/>
    <mergeCell ref="D4:D6"/>
    <mergeCell ref="E4:E6"/>
    <mergeCell ref="F4:F6"/>
    <mergeCell ref="G4:G6"/>
    <mergeCell ref="H4:I5"/>
    <mergeCell ref="J4:K5"/>
    <mergeCell ref="L4:L5"/>
    <mergeCell ref="M4:N5"/>
    <mergeCell ref="O4:P5"/>
    <mergeCell ref="E89:P90"/>
    <mergeCell ref="Q89:Q97"/>
    <mergeCell ref="E91:P91"/>
    <mergeCell ref="E92:P92"/>
    <mergeCell ref="E93:P93"/>
    <mergeCell ref="E94:P94"/>
    <mergeCell ref="E95:P95"/>
    <mergeCell ref="E96:P96"/>
    <mergeCell ref="E97:P97"/>
    <mergeCell ref="E98:P98"/>
    <mergeCell ref="E99:P99"/>
    <mergeCell ref="E100:P100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DVGK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starovetckaya_av</cp:lastModifiedBy>
  <cp:revision>7</cp:revision>
  <dcterms:created xsi:type="dcterms:W3CDTF">2019-02-08T03:54:03Z</dcterms:created>
  <dcterms:modified xsi:type="dcterms:W3CDTF">2025-05-22T02:45:30Z</dcterms:modified>
</cp:coreProperties>
</file>